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dokumenti\"/>
    </mc:Choice>
  </mc:AlternateContent>
  <xr:revisionPtr revIDLastSave="0" documentId="13_ncr:1_{F132791B-4E98-485F-9DD4-EBD6C07E6EA1}" xr6:coauthVersionLast="36" xr6:coauthVersionMax="36" xr10:uidLastSave="{00000000-0000-0000-0000-000000000000}"/>
  <bookViews>
    <workbookView xWindow="0" yWindow="0" windowWidth="28800" windowHeight="11850" xr2:uid="{00000000-000D-0000-FFFF-FFFF00000000}"/>
  </bookViews>
  <sheets>
    <sheet name="Kategorija A - 3. i 4. razred" sheetId="2" r:id="rId1"/>
    <sheet name="Kategorija B - 1. i 2. razred" sheetId="3" r:id="rId2"/>
  </sheets>
  <definedNames>
    <definedName name="_xlnm._FilterDatabase" localSheetId="0" hidden="1">'Kategorija A - 3. i 4. razred'!$A$2:$BR$17</definedName>
    <definedName name="_xlnm._FilterDatabase" localSheetId="1" hidden="1">'Kategorija B - 1. i 2. razred'!$B$2:$AI$17</definedName>
    <definedName name="_xlnm.Print_Area" localSheetId="0">'Kategorija A - 3. i 4. razred'!$1:$20</definedName>
    <definedName name="_xlnm.Print_Area" localSheetId="1">'Kategorija B - 1. i 2. razred'!$1:$20</definedName>
    <definedName name="_xlnm.Print_Titles" localSheetId="0">'Kategorija A - 3. i 4. razred'!$A:$A,'Kategorija A - 3. i 4. razred'!$1:$3</definedName>
    <definedName name="_xlnm.Print_Titles" localSheetId="1">'Kategorija B - 1. i 2. razred'!$A:$A,'Kategorija B - 1. i 2. razred'!$1:$3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3" l="1"/>
  <c r="Q15" i="3" s="1"/>
  <c r="C14" i="3"/>
  <c r="C15" i="3" s="1"/>
  <c r="I14" i="3"/>
  <c r="I15" i="3" s="1"/>
  <c r="B14" i="3"/>
  <c r="B15" i="3" s="1"/>
  <c r="AC14" i="3"/>
  <c r="AC15" i="3" s="1"/>
  <c r="K14" i="3"/>
  <c r="K15" i="3" s="1"/>
  <c r="G14" i="3"/>
  <c r="G15" i="3" s="1"/>
  <c r="F14" i="3"/>
  <c r="F15" i="3" s="1"/>
  <c r="AD14" i="3"/>
  <c r="AD15" i="3" s="1"/>
  <c r="AE14" i="3"/>
  <c r="AE15" i="3" s="1"/>
  <c r="R14" i="3"/>
  <c r="R15" i="3" s="1"/>
  <c r="E14" i="3"/>
  <c r="E15" i="3" s="1"/>
  <c r="J14" i="3"/>
  <c r="J15" i="3" s="1"/>
  <c r="AF14" i="3"/>
  <c r="AF15" i="3" s="1"/>
  <c r="M14" i="3"/>
  <c r="M15" i="3" s="1"/>
  <c r="U14" i="3"/>
  <c r="U15" i="3" s="1"/>
  <c r="X14" i="3"/>
  <c r="X15" i="3" s="1"/>
  <c r="O14" i="3"/>
  <c r="O15" i="3" s="1"/>
  <c r="P14" i="3"/>
  <c r="P15" i="3" s="1"/>
  <c r="AG14" i="3"/>
  <c r="AG15" i="3" s="1"/>
  <c r="H14" i="3"/>
  <c r="H15" i="3" s="1"/>
  <c r="Y14" i="3"/>
  <c r="Y15" i="3" s="1"/>
  <c r="L14" i="3"/>
  <c r="L15" i="3" s="1"/>
  <c r="AA14" i="3"/>
  <c r="AA15" i="3" s="1"/>
  <c r="N14" i="3"/>
  <c r="N15" i="3" s="1"/>
  <c r="W14" i="3"/>
  <c r="W15" i="3" s="1"/>
  <c r="V14" i="3"/>
  <c r="V15" i="3" s="1"/>
  <c r="AB14" i="3"/>
  <c r="AB15" i="3" s="1"/>
  <c r="AH14" i="3"/>
  <c r="AH15" i="3" s="1"/>
  <c r="AI14" i="3"/>
  <c r="AI15" i="3" s="1"/>
  <c r="T14" i="3"/>
  <c r="T15" i="3" s="1"/>
  <c r="Z14" i="3"/>
  <c r="Z15" i="3" s="1"/>
  <c r="S14" i="3"/>
  <c r="S15" i="3" s="1"/>
  <c r="D14" i="3"/>
  <c r="D15" i="3" s="1"/>
  <c r="F14" i="2"/>
  <c r="F15" i="2" s="1"/>
  <c r="I14" i="2"/>
  <c r="I15" i="2" s="1"/>
  <c r="L14" i="2"/>
  <c r="L15" i="2" s="1"/>
  <c r="M14" i="2"/>
  <c r="M15" i="2" s="1"/>
  <c r="BC14" i="2"/>
  <c r="BC15" i="2" s="1"/>
  <c r="B14" i="2"/>
  <c r="B15" i="2" s="1"/>
  <c r="D14" i="2"/>
  <c r="D15" i="2" s="1"/>
  <c r="H14" i="2"/>
  <c r="H15" i="2" s="1"/>
  <c r="J14" i="2"/>
  <c r="J15" i="2" s="1"/>
  <c r="C14" i="2"/>
  <c r="C15" i="2" s="1"/>
  <c r="E14" i="2"/>
  <c r="E15" i="2" s="1"/>
  <c r="O14" i="2"/>
  <c r="O15" i="2" s="1"/>
  <c r="BD14" i="2"/>
  <c r="BD15" i="2" s="1"/>
  <c r="T14" i="2"/>
  <c r="T15" i="2" s="1"/>
  <c r="Z14" i="2"/>
  <c r="Z15" i="2" s="1"/>
  <c r="BE14" i="2"/>
  <c r="BE15" i="2" s="1"/>
  <c r="K14" i="2"/>
  <c r="K15" i="2" s="1"/>
  <c r="W14" i="2"/>
  <c r="W15" i="2" s="1"/>
  <c r="BF14" i="2"/>
  <c r="BF15" i="2" s="1"/>
  <c r="BG14" i="2"/>
  <c r="BG15" i="2" s="1"/>
  <c r="AM14" i="2"/>
  <c r="AM15" i="2" s="1"/>
  <c r="AE14" i="2"/>
  <c r="AE15" i="2" s="1"/>
  <c r="BH14" i="2"/>
  <c r="BH15" i="2" s="1"/>
  <c r="AY14" i="2"/>
  <c r="AY15" i="2" s="1"/>
  <c r="S14" i="2"/>
  <c r="S15" i="2" s="1"/>
  <c r="AD14" i="2"/>
  <c r="AD15" i="2" s="1"/>
  <c r="AW14" i="2"/>
  <c r="AW15" i="2" s="1"/>
  <c r="U14" i="2"/>
  <c r="U15" i="2" s="1"/>
  <c r="AI14" i="2"/>
  <c r="AI15" i="2" s="1"/>
  <c r="AC14" i="2"/>
  <c r="AC15" i="2" s="1"/>
  <c r="R14" i="2"/>
  <c r="R15" i="2" s="1"/>
  <c r="AQ14" i="2"/>
  <c r="AQ15" i="2" s="1"/>
  <c r="BI14" i="2"/>
  <c r="BI15" i="2" s="1"/>
  <c r="AJ14" i="2"/>
  <c r="AJ15" i="2" s="1"/>
  <c r="V14" i="2"/>
  <c r="V15" i="2" s="1"/>
  <c r="P14" i="2"/>
  <c r="P15" i="2" s="1"/>
  <c r="N14" i="2"/>
  <c r="N15" i="2" s="1"/>
  <c r="AG14" i="2"/>
  <c r="AG15" i="2" s="1"/>
  <c r="BJ14" i="2"/>
  <c r="BJ15" i="2" s="1"/>
  <c r="BK14" i="2"/>
  <c r="BK15" i="2" s="1"/>
  <c r="AA14" i="2"/>
  <c r="AA15" i="2" s="1"/>
  <c r="Y14" i="2"/>
  <c r="Y15" i="2" s="1"/>
  <c r="AH14" i="2"/>
  <c r="AH15" i="2" s="1"/>
  <c r="AB14" i="2"/>
  <c r="AB15" i="2" s="1"/>
  <c r="AK14" i="2"/>
  <c r="AK15" i="2" s="1"/>
  <c r="AF14" i="2"/>
  <c r="AF15" i="2" s="1"/>
  <c r="BL14" i="2"/>
  <c r="BL15" i="2" s="1"/>
  <c r="BA14" i="2"/>
  <c r="BA15" i="2" s="1"/>
  <c r="X14" i="2"/>
  <c r="X15" i="2" s="1"/>
  <c r="AX14" i="2"/>
  <c r="AX15" i="2" s="1"/>
  <c r="AV14" i="2"/>
  <c r="AV15" i="2" s="1"/>
  <c r="BM14" i="2"/>
  <c r="BM15" i="2" s="1"/>
  <c r="AO14" i="2"/>
  <c r="AO15" i="2" s="1"/>
  <c r="BN14" i="2"/>
  <c r="BN15" i="2" s="1"/>
  <c r="AP14" i="2"/>
  <c r="AP15" i="2" s="1"/>
  <c r="Q14" i="2"/>
  <c r="Q15" i="2" s="1"/>
  <c r="AL14" i="2"/>
  <c r="AL15" i="2" s="1"/>
  <c r="AS14" i="2"/>
  <c r="AS15" i="2" s="1"/>
  <c r="BO14" i="2"/>
  <c r="BO15" i="2" s="1"/>
  <c r="BP14" i="2"/>
  <c r="BP15" i="2" s="1"/>
  <c r="AR14" i="2"/>
  <c r="AR15" i="2" s="1"/>
  <c r="AU14" i="2"/>
  <c r="AU15" i="2" s="1"/>
  <c r="BQ14" i="2"/>
  <c r="BQ15" i="2" s="1"/>
  <c r="AN14" i="2"/>
  <c r="AN15" i="2" s="1"/>
  <c r="BB14" i="2"/>
  <c r="BB15" i="2" s="1"/>
  <c r="AT14" i="2"/>
  <c r="AT15" i="2" s="1"/>
  <c r="AZ14" i="2"/>
  <c r="AZ15" i="2" s="1"/>
  <c r="BR14" i="2"/>
  <c r="BR15" i="2" s="1"/>
  <c r="G14" i="2"/>
  <c r="G15" i="2" s="1"/>
  <c r="Q5" i="3" l="1"/>
  <c r="Q17" i="3" s="1"/>
  <c r="C5" i="3"/>
  <c r="C17" i="3" s="1"/>
  <c r="I5" i="3"/>
  <c r="I17" i="3" s="1"/>
  <c r="B5" i="3"/>
  <c r="B17" i="3" s="1"/>
  <c r="AC5" i="3"/>
  <c r="AC17" i="3" s="1"/>
  <c r="K5" i="3"/>
  <c r="K17" i="3" s="1"/>
  <c r="G5" i="3"/>
  <c r="G17" i="3" s="1"/>
  <c r="F5" i="3"/>
  <c r="F17" i="3" s="1"/>
  <c r="AD5" i="3"/>
  <c r="AD17" i="3" s="1"/>
  <c r="AE5" i="3"/>
  <c r="AE17" i="3" s="1"/>
  <c r="R5" i="3"/>
  <c r="R17" i="3" s="1"/>
  <c r="E5" i="3"/>
  <c r="E17" i="3" s="1"/>
  <c r="J5" i="3"/>
  <c r="J17" i="3" s="1"/>
  <c r="AF5" i="3"/>
  <c r="AF17" i="3" s="1"/>
  <c r="M5" i="3"/>
  <c r="M17" i="3" s="1"/>
  <c r="U5" i="3"/>
  <c r="U17" i="3" s="1"/>
  <c r="X5" i="3"/>
  <c r="X17" i="3" s="1"/>
  <c r="O5" i="3"/>
  <c r="O17" i="3" s="1"/>
  <c r="P5" i="3"/>
  <c r="P17" i="3" s="1"/>
  <c r="AG5" i="3"/>
  <c r="AG17" i="3" s="1"/>
  <c r="H5" i="3"/>
  <c r="H17" i="3" s="1"/>
  <c r="Y5" i="3"/>
  <c r="Y17" i="3" s="1"/>
  <c r="L5" i="3"/>
  <c r="L17" i="3" s="1"/>
  <c r="AA5" i="3"/>
  <c r="AA17" i="3" s="1"/>
  <c r="N5" i="3"/>
  <c r="N17" i="3" s="1"/>
  <c r="W5" i="3"/>
  <c r="W17" i="3" s="1"/>
  <c r="V5" i="3"/>
  <c r="V17" i="3" s="1"/>
  <c r="AB5" i="3"/>
  <c r="AB17" i="3" s="1"/>
  <c r="AH5" i="3"/>
  <c r="AH17" i="3" s="1"/>
  <c r="AI5" i="3"/>
  <c r="AI17" i="3" s="1"/>
  <c r="T5" i="3"/>
  <c r="T17" i="3" s="1"/>
  <c r="Z5" i="3"/>
  <c r="Z17" i="3" s="1"/>
  <c r="S5" i="3"/>
  <c r="F5" i="2"/>
  <c r="F17" i="2" s="1"/>
  <c r="I5" i="2"/>
  <c r="I17" i="2" s="1"/>
  <c r="L5" i="2"/>
  <c r="L17" i="2" s="1"/>
  <c r="M5" i="2"/>
  <c r="M17" i="2" s="1"/>
  <c r="BC5" i="2"/>
  <c r="BC17" i="2" s="1"/>
  <c r="B5" i="2"/>
  <c r="B17" i="2" s="1"/>
  <c r="D5" i="2"/>
  <c r="D17" i="2" s="1"/>
  <c r="H5" i="2"/>
  <c r="H17" i="2" s="1"/>
  <c r="J5" i="2"/>
  <c r="J17" i="2" s="1"/>
  <c r="C5" i="2"/>
  <c r="C17" i="2" s="1"/>
  <c r="E5" i="2"/>
  <c r="E17" i="2" s="1"/>
  <c r="O5" i="2"/>
  <c r="O17" i="2" s="1"/>
  <c r="BD5" i="2"/>
  <c r="BD17" i="2" s="1"/>
  <c r="T5" i="2"/>
  <c r="T17" i="2" s="1"/>
  <c r="Z5" i="2"/>
  <c r="Z17" i="2" s="1"/>
  <c r="BE5" i="2"/>
  <c r="BE17" i="2" s="1"/>
  <c r="K5" i="2"/>
  <c r="K17" i="2" s="1"/>
  <c r="W5" i="2"/>
  <c r="W17" i="2" s="1"/>
  <c r="BF5" i="2"/>
  <c r="BF17" i="2" s="1"/>
  <c r="BG5" i="2"/>
  <c r="BG17" i="2" s="1"/>
  <c r="AM5" i="2"/>
  <c r="AM17" i="2" s="1"/>
  <c r="AE5" i="2"/>
  <c r="AE17" i="2" s="1"/>
  <c r="BH5" i="2"/>
  <c r="BH17" i="2" s="1"/>
  <c r="AY5" i="2"/>
  <c r="AY17" i="2" s="1"/>
  <c r="S5" i="2"/>
  <c r="S17" i="2" s="1"/>
  <c r="AD5" i="2"/>
  <c r="AD17" i="2" s="1"/>
  <c r="AW5" i="2"/>
  <c r="AW17" i="2" s="1"/>
  <c r="U5" i="2"/>
  <c r="U17" i="2" s="1"/>
  <c r="AI5" i="2"/>
  <c r="AI17" i="2" s="1"/>
  <c r="AC5" i="2"/>
  <c r="AC17" i="2" s="1"/>
  <c r="R5" i="2"/>
  <c r="R17" i="2" s="1"/>
  <c r="AQ5" i="2"/>
  <c r="AQ17" i="2" s="1"/>
  <c r="BI5" i="2"/>
  <c r="BI17" i="2" s="1"/>
  <c r="AJ5" i="2"/>
  <c r="AJ17" i="2" s="1"/>
  <c r="V5" i="2"/>
  <c r="V17" i="2" s="1"/>
  <c r="P5" i="2"/>
  <c r="P17" i="2" s="1"/>
  <c r="N5" i="2"/>
  <c r="N17" i="2" s="1"/>
  <c r="AG5" i="2"/>
  <c r="AG17" i="2" s="1"/>
  <c r="BJ5" i="2"/>
  <c r="BJ17" i="2" s="1"/>
  <c r="BK5" i="2"/>
  <c r="BK17" i="2" s="1"/>
  <c r="AA5" i="2"/>
  <c r="AA17" i="2" s="1"/>
  <c r="Y5" i="2"/>
  <c r="Y17" i="2" s="1"/>
  <c r="AH5" i="2"/>
  <c r="AH17" i="2" s="1"/>
  <c r="AB5" i="2"/>
  <c r="AB17" i="2" s="1"/>
  <c r="AK5" i="2"/>
  <c r="AK17" i="2" s="1"/>
  <c r="AF5" i="2"/>
  <c r="AF17" i="2" s="1"/>
  <c r="BL5" i="2"/>
  <c r="BL17" i="2" s="1"/>
  <c r="BA5" i="2"/>
  <c r="BA17" i="2" s="1"/>
  <c r="X5" i="2"/>
  <c r="X17" i="2" s="1"/>
  <c r="AX5" i="2"/>
  <c r="AX17" i="2" s="1"/>
  <c r="AV5" i="2"/>
  <c r="AV17" i="2" s="1"/>
  <c r="BM5" i="2"/>
  <c r="BM17" i="2" s="1"/>
  <c r="AO5" i="2"/>
  <c r="AO17" i="2" s="1"/>
  <c r="BN5" i="2"/>
  <c r="BN17" i="2" s="1"/>
  <c r="AP5" i="2"/>
  <c r="AP17" i="2" s="1"/>
  <c r="Q5" i="2"/>
  <c r="Q17" i="2" s="1"/>
  <c r="AL5" i="2"/>
  <c r="AL17" i="2" s="1"/>
  <c r="AS5" i="2"/>
  <c r="AS17" i="2" s="1"/>
  <c r="BO5" i="2"/>
  <c r="BO17" i="2" s="1"/>
  <c r="BP5" i="2"/>
  <c r="BP17" i="2" s="1"/>
  <c r="AR5" i="2"/>
  <c r="AR17" i="2" s="1"/>
  <c r="AU5" i="2"/>
  <c r="AU17" i="2" s="1"/>
  <c r="BQ5" i="2"/>
  <c r="BQ17" i="2" s="1"/>
  <c r="AN5" i="2"/>
  <c r="AN17" i="2" s="1"/>
  <c r="BB5" i="2"/>
  <c r="BB17" i="2" s="1"/>
  <c r="AT5" i="2"/>
  <c r="AT17" i="2" s="1"/>
  <c r="AZ5" i="2"/>
  <c r="AZ17" i="2" s="1"/>
  <c r="BR5" i="2"/>
  <c r="BR17" i="2" s="1"/>
  <c r="D5" i="3" l="1"/>
  <c r="G5" i="2"/>
  <c r="D17" i="3" l="1"/>
  <c r="S17" i="3"/>
  <c r="G17" i="2"/>
</calcChain>
</file>

<file path=xl/sharedStrings.xml><?xml version="1.0" encoding="utf-8"?>
<sst xmlns="http://schemas.openxmlformats.org/spreadsheetml/2006/main" count="131" uniqueCount="119">
  <si>
    <t xml:space="preserve">Naziv ekipe </t>
  </si>
  <si>
    <t xml:space="preserve">0,25 * bodovi iz prvog kruga </t>
  </si>
  <si>
    <t xml:space="preserve">Kriteriji ocjenjivanja </t>
  </si>
  <si>
    <t xml:space="preserve">Oblik prezentacije </t>
  </si>
  <si>
    <t xml:space="preserve">Primjerenost predložene analize ciljevima </t>
  </si>
  <si>
    <t xml:space="preserve">Metodologija i provedena analiza koje moraju biti u skladu s razinom obrazovanja sudionika  </t>
  </si>
  <si>
    <t xml:space="preserve">Prikaz rezultata </t>
  </si>
  <si>
    <t xml:space="preserve">0,75 * bodovi iz drugog kruga </t>
  </si>
  <si>
    <t>UKUPNO</t>
  </si>
  <si>
    <t>GIMNACK31</t>
  </si>
  <si>
    <t>MEC</t>
  </si>
  <si>
    <t>AKREDITIV</t>
  </si>
  <si>
    <t>BBBLANIŠTE</t>
  </si>
  <si>
    <t xml:space="preserve">Objašnjenje rezultata i zaključci </t>
  </si>
  <si>
    <t>Ukupan broj bodova u prvom krugu Statističkog natjecanja</t>
  </si>
  <si>
    <t xml:space="preserve">Ukupan broj bodova u drugom krugu Statističkog natjecanja </t>
  </si>
  <si>
    <t>GIMNACK21</t>
  </si>
  <si>
    <t>LUMENI</t>
  </si>
  <si>
    <t>ROYALFLUSH</t>
  </si>
  <si>
    <t xml:space="preserve">Ukupan broj bodova u prvom krugu Statističkog natjecanja </t>
  </si>
  <si>
    <t>Ukupan broj bodova u drugom krugu Statističkog natjecanja</t>
  </si>
  <si>
    <t>SKAKAVC1</t>
  </si>
  <si>
    <t>LUX2</t>
  </si>
  <si>
    <t>EKOSTATYX</t>
  </si>
  <si>
    <t>LIVAJA</t>
  </si>
  <si>
    <t>STOPOSTO</t>
  </si>
  <si>
    <t>KAPITAL</t>
  </si>
  <si>
    <t>BINOM22</t>
  </si>
  <si>
    <t>VIJECE</t>
  </si>
  <si>
    <t>LUCKY</t>
  </si>
  <si>
    <t>JAZAVCI</t>
  </si>
  <si>
    <t>ESS</t>
  </si>
  <si>
    <t>BAMBI</t>
  </si>
  <si>
    <t>KAMATARI</t>
  </si>
  <si>
    <t>VPNSTARS</t>
  </si>
  <si>
    <t>MAREIPETKO</t>
  </si>
  <si>
    <t>SIRIUS</t>
  </si>
  <si>
    <t>AREA3B</t>
  </si>
  <si>
    <t>PJM</t>
  </si>
  <si>
    <t>TRISOMIA21</t>
  </si>
  <si>
    <t>GIMNACK34</t>
  </si>
  <si>
    <t>PAMELA</t>
  </si>
  <si>
    <t>FENIKS</t>
  </si>
  <si>
    <t>STRUMPFOVI</t>
  </si>
  <si>
    <t>OJHEJEJ</t>
  </si>
  <si>
    <t>VERITAS</t>
  </si>
  <si>
    <t>KVADRATI</t>
  </si>
  <si>
    <t>WINXICE</t>
  </si>
  <si>
    <t>LNA</t>
  </si>
  <si>
    <t>PARALELNI</t>
  </si>
  <si>
    <t>PRHG2022</t>
  </si>
  <si>
    <t>SIKTER</t>
  </si>
  <si>
    <t>SINUS-KG</t>
  </si>
  <si>
    <t>ČOPOR</t>
  </si>
  <si>
    <t>NIT</t>
  </si>
  <si>
    <t>4N1VAIC1CO</t>
  </si>
  <si>
    <t>ARTILE</t>
  </si>
  <si>
    <t>DECEMBRIST</t>
  </si>
  <si>
    <t>ZVIJEZDE</t>
  </si>
  <si>
    <t>KRIMTEAM1</t>
  </si>
  <si>
    <t>OVCICE</t>
  </si>
  <si>
    <t>KAVA</t>
  </si>
  <si>
    <t>ŠTAGOD</t>
  </si>
  <si>
    <t>PROPALICE</t>
  </si>
  <si>
    <t>VEPROVI</t>
  </si>
  <si>
    <t>BUKSA</t>
  </si>
  <si>
    <t>ZVJEZDICA</t>
  </si>
  <si>
    <t>ISIDORANA2</t>
  </si>
  <si>
    <t>CROMAGNONS</t>
  </si>
  <si>
    <t>ASINHRONO</t>
  </si>
  <si>
    <t>VRAGOLASTI</t>
  </si>
  <si>
    <t>MEHA3BT1</t>
  </si>
  <si>
    <t>SPARKLES</t>
  </si>
  <si>
    <t>MARICE</t>
  </si>
  <si>
    <t>TRIOGRAM</t>
  </si>
  <si>
    <t>PLAVCI</t>
  </si>
  <si>
    <t>BUBAMARE</t>
  </si>
  <si>
    <t>IMAVRIMENA</t>
  </si>
  <si>
    <t>ZADRUGA</t>
  </si>
  <si>
    <t>LEPTIRICI</t>
  </si>
  <si>
    <t>3GLJIVE</t>
  </si>
  <si>
    <t>MLADI1</t>
  </si>
  <si>
    <t>SENDVICI</t>
  </si>
  <si>
    <t>LASICE</t>
  </si>
  <si>
    <t>GAUSOVCI</t>
  </si>
  <si>
    <t>ROBOT</t>
  </si>
  <si>
    <t>VEKTOR22</t>
  </si>
  <si>
    <t>GUSARI</t>
  </si>
  <si>
    <t>ANĐELI</t>
  </si>
  <si>
    <t>EKIPA8</t>
  </si>
  <si>
    <t>ŠOFERI</t>
  </si>
  <si>
    <t>LIMETA</t>
  </si>
  <si>
    <t>TEHNOMOD</t>
  </si>
  <si>
    <t>TRAČUN</t>
  </si>
  <si>
    <t>GEOSTA004</t>
  </si>
  <si>
    <t>TROŠKOVI</t>
  </si>
  <si>
    <t>GEOSTA002</t>
  </si>
  <si>
    <t>GIMNACK22</t>
  </si>
  <si>
    <t>KAM</t>
  </si>
  <si>
    <t>KOPRIVA</t>
  </si>
  <si>
    <t>DONILU</t>
  </si>
  <si>
    <t>TIGRIĆI2</t>
  </si>
  <si>
    <t>GEOSTA003</t>
  </si>
  <si>
    <t>ORAŠČIĆI</t>
  </si>
  <si>
    <t>GRINCH</t>
  </si>
  <si>
    <t>GEOSTA001</t>
  </si>
  <si>
    <t>KRIIALE</t>
  </si>
  <si>
    <t>ELPROS7</t>
  </si>
  <si>
    <t>MPK</t>
  </si>
  <si>
    <t>BEST_TRIO</t>
  </si>
  <si>
    <t>LONALU</t>
  </si>
  <si>
    <t>PIRUETA</t>
  </si>
  <si>
    <t>LISICE</t>
  </si>
  <si>
    <t>PITAGORA</t>
  </si>
  <si>
    <t>CAREVI01</t>
  </si>
  <si>
    <t>BRILJANTNI</t>
  </si>
  <si>
    <t>U predselekciji drugoga kruga natjecanja ocjenjivanje je provela mag. math. Jelena Gusić Munđar, predavačica na Katedri za kvantitativne metode, Fakultet organizacije i informatike u Varaždinu.</t>
  </si>
  <si>
    <t>2021./2022.</t>
  </si>
  <si>
    <t>ZAJMOVI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</si>
</sst>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</font>
    <font>
      <sz val="10"/>
      <name val="Arial"/>
      <family val="2"/>
    </font>
    <font>
      <sz val="18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3" borderId="0" xfId="0" applyFill="1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2" fontId="4" fillId="2" borderId="0" xfId="0" applyNumberFormat="1" applyFont="1" applyFill="1" applyBorder="1" applyAlignment="1">
      <alignment vertical="center"/>
    </xf>
    <xf numFmtId="2" fontId="9" fillId="4" borderId="0" xfId="0" applyNumberFormat="1" applyFont="1" applyFill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2" fontId="3" fillId="5" borderId="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right" vertical="center"/>
    </xf>
    <xf numFmtId="0" fontId="8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663876" cy="638417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63876" cy="63841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20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5" x14ac:dyDescent="0.25"/>
  <cols>
    <col min="1" max="1" width="56.7109375" customWidth="1"/>
    <col min="2" max="70" width="12.7109375" customWidth="1"/>
  </cols>
  <sheetData>
    <row r="1" spans="1:70" ht="53.1" customHeight="1" thickBot="1" x14ac:dyDescent="0.3">
      <c r="A1" s="4"/>
      <c r="B1" s="4"/>
      <c r="C1" s="4"/>
      <c r="D1" s="4"/>
      <c r="F1" s="4"/>
      <c r="G1" s="4"/>
      <c r="H1" s="4"/>
      <c r="BR1" s="25" t="s">
        <v>117</v>
      </c>
    </row>
    <row r="2" spans="1:70" ht="30" customHeight="1" x14ac:dyDescent="0.25">
      <c r="A2" s="5" t="s">
        <v>0</v>
      </c>
      <c r="B2" s="11" t="s">
        <v>26</v>
      </c>
      <c r="C2" s="11" t="s">
        <v>29</v>
      </c>
      <c r="D2" s="11" t="s">
        <v>10</v>
      </c>
      <c r="E2" s="11" t="s">
        <v>30</v>
      </c>
      <c r="F2" s="11" t="s">
        <v>22</v>
      </c>
      <c r="G2" s="11" t="s">
        <v>21</v>
      </c>
      <c r="H2" s="11" t="s">
        <v>27</v>
      </c>
      <c r="I2" s="11" t="s">
        <v>23</v>
      </c>
      <c r="J2" s="11" t="s">
        <v>28</v>
      </c>
      <c r="K2" s="11" t="s">
        <v>36</v>
      </c>
      <c r="L2" s="11" t="s">
        <v>9</v>
      </c>
      <c r="M2" s="11" t="s">
        <v>24</v>
      </c>
      <c r="N2" s="11" t="s">
        <v>53</v>
      </c>
      <c r="O2" s="11" t="s">
        <v>31</v>
      </c>
      <c r="P2" s="11" t="s">
        <v>52</v>
      </c>
      <c r="Q2" s="11" t="s">
        <v>72</v>
      </c>
      <c r="R2" s="11" t="s">
        <v>47</v>
      </c>
      <c r="S2" s="11" t="s">
        <v>41</v>
      </c>
      <c r="T2" s="22" t="s">
        <v>33</v>
      </c>
      <c r="U2" s="11" t="s">
        <v>44</v>
      </c>
      <c r="V2" s="11" t="s">
        <v>51</v>
      </c>
      <c r="W2" s="11" t="s">
        <v>17</v>
      </c>
      <c r="X2" s="11" t="s">
        <v>65</v>
      </c>
      <c r="Y2" s="11" t="s">
        <v>58</v>
      </c>
      <c r="Z2" s="11" t="s">
        <v>34</v>
      </c>
      <c r="AA2" s="11" t="s">
        <v>57</v>
      </c>
      <c r="AB2" s="11" t="s">
        <v>60</v>
      </c>
      <c r="AC2" s="11" t="s">
        <v>46</v>
      </c>
      <c r="AD2" s="11" t="s">
        <v>42</v>
      </c>
      <c r="AE2" s="11" t="s">
        <v>38</v>
      </c>
      <c r="AF2" s="11" t="s">
        <v>62</v>
      </c>
      <c r="AG2" s="11" t="s">
        <v>54</v>
      </c>
      <c r="AH2" s="11" t="s">
        <v>59</v>
      </c>
      <c r="AI2" s="11" t="s">
        <v>45</v>
      </c>
      <c r="AJ2" s="11" t="s">
        <v>50</v>
      </c>
      <c r="AK2" s="11" t="s">
        <v>61</v>
      </c>
      <c r="AL2" s="11" t="s">
        <v>73</v>
      </c>
      <c r="AM2" s="11" t="s">
        <v>18</v>
      </c>
      <c r="AN2" s="11" t="s">
        <v>80</v>
      </c>
      <c r="AO2" s="11" t="s">
        <v>69</v>
      </c>
      <c r="AP2" s="11" t="s">
        <v>71</v>
      </c>
      <c r="AQ2" s="11" t="s">
        <v>48</v>
      </c>
      <c r="AR2" s="11" t="s">
        <v>77</v>
      </c>
      <c r="AS2" s="11" t="s">
        <v>74</v>
      </c>
      <c r="AT2" s="11" t="s">
        <v>82</v>
      </c>
      <c r="AU2" s="11" t="s">
        <v>78</v>
      </c>
      <c r="AV2" s="11" t="s">
        <v>67</v>
      </c>
      <c r="AW2" s="11" t="s">
        <v>43</v>
      </c>
      <c r="AX2" s="11" t="s">
        <v>66</v>
      </c>
      <c r="AY2" s="11" t="s">
        <v>40</v>
      </c>
      <c r="AZ2" s="11" t="s">
        <v>83</v>
      </c>
      <c r="BA2" s="11" t="s">
        <v>64</v>
      </c>
      <c r="BB2" s="11" t="s">
        <v>81</v>
      </c>
      <c r="BC2" s="11" t="s">
        <v>25</v>
      </c>
      <c r="BD2" s="11" t="s">
        <v>32</v>
      </c>
      <c r="BE2" s="11" t="s">
        <v>35</v>
      </c>
      <c r="BF2" s="11" t="s">
        <v>12</v>
      </c>
      <c r="BG2" s="11" t="s">
        <v>37</v>
      </c>
      <c r="BH2" s="11" t="s">
        <v>39</v>
      </c>
      <c r="BI2" s="11" t="s">
        <v>49</v>
      </c>
      <c r="BJ2" s="11" t="s">
        <v>55</v>
      </c>
      <c r="BK2" s="11" t="s">
        <v>56</v>
      </c>
      <c r="BL2" s="11" t="s">
        <v>63</v>
      </c>
      <c r="BM2" s="11" t="s">
        <v>68</v>
      </c>
      <c r="BN2" s="11" t="s">
        <v>70</v>
      </c>
      <c r="BO2" s="11" t="s">
        <v>75</v>
      </c>
      <c r="BP2" s="11" t="s">
        <v>76</v>
      </c>
      <c r="BQ2" s="11" t="s">
        <v>79</v>
      </c>
      <c r="BR2" s="24" t="s">
        <v>84</v>
      </c>
    </row>
    <row r="3" spans="1:70" s="10" customFormat="1" ht="15" customHeight="1" x14ac:dyDescent="0.25">
      <c r="A3" s="7"/>
      <c r="B3" s="8"/>
      <c r="C3" s="8"/>
      <c r="D3" s="9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8"/>
      <c r="T3" s="9"/>
      <c r="U3" s="8"/>
      <c r="V3" s="9"/>
      <c r="W3" s="9"/>
      <c r="X3" s="9"/>
      <c r="Y3" s="8"/>
      <c r="Z3" s="9"/>
      <c r="AA3" s="9"/>
      <c r="AB3" s="9"/>
      <c r="AC3" s="8"/>
      <c r="AD3" s="9"/>
      <c r="AE3" s="8"/>
      <c r="AF3" s="8"/>
      <c r="AG3" s="9"/>
      <c r="AH3" s="9"/>
      <c r="AI3" s="8"/>
      <c r="AJ3" s="9"/>
      <c r="AK3" s="8"/>
      <c r="AL3" s="8"/>
      <c r="AM3" s="9"/>
      <c r="AN3" s="8"/>
      <c r="AO3" s="8"/>
      <c r="AP3" s="8"/>
      <c r="AQ3" s="8"/>
      <c r="AR3" s="8"/>
      <c r="AS3" s="8"/>
      <c r="AT3" s="8"/>
      <c r="AU3" s="8"/>
      <c r="AV3" s="9"/>
      <c r="AW3" s="9"/>
      <c r="AX3" s="8"/>
      <c r="AY3" s="9"/>
      <c r="AZ3" s="8"/>
      <c r="BA3" s="8"/>
      <c r="BB3" s="8"/>
      <c r="BC3" s="8"/>
      <c r="BD3" s="8"/>
      <c r="BE3" s="8"/>
      <c r="BF3" s="8"/>
      <c r="BG3" s="8"/>
      <c r="BH3" s="8"/>
      <c r="BI3" s="9"/>
      <c r="BJ3" s="8"/>
      <c r="BK3" s="9"/>
      <c r="BL3" s="9"/>
      <c r="BM3" s="8"/>
      <c r="BN3" s="8"/>
      <c r="BO3" s="8"/>
      <c r="BP3" s="8"/>
      <c r="BQ3" s="8"/>
      <c r="BR3" s="9"/>
    </row>
    <row r="4" spans="1:70" ht="15" customHeight="1" x14ac:dyDescent="0.25">
      <c r="A4" s="6" t="s">
        <v>14</v>
      </c>
      <c r="B4" s="18">
        <v>95.57</v>
      </c>
      <c r="C4" s="18">
        <v>91.13</v>
      </c>
      <c r="D4" s="18">
        <v>91.13</v>
      </c>
      <c r="E4" s="18">
        <v>91.13</v>
      </c>
      <c r="F4" s="18">
        <v>95.57</v>
      </c>
      <c r="G4" s="18">
        <v>100</v>
      </c>
      <c r="H4" s="18">
        <v>91.13</v>
      </c>
      <c r="I4" s="18">
        <v>95.57</v>
      </c>
      <c r="J4" s="18">
        <v>91.13</v>
      </c>
      <c r="K4" s="18">
        <v>86.7</v>
      </c>
      <c r="L4" s="18">
        <v>95.57</v>
      </c>
      <c r="M4" s="18">
        <v>95.57</v>
      </c>
      <c r="N4" s="18">
        <v>80.03</v>
      </c>
      <c r="O4" s="18">
        <v>87.8</v>
      </c>
      <c r="P4" s="18">
        <v>82.23</v>
      </c>
      <c r="Q4" s="18">
        <v>73.400000000000006</v>
      </c>
      <c r="R4" s="18">
        <v>82.27</v>
      </c>
      <c r="S4" s="18">
        <v>82.27</v>
      </c>
      <c r="T4" s="18">
        <v>87.8</v>
      </c>
      <c r="U4" s="18">
        <v>82.27</v>
      </c>
      <c r="V4" s="18">
        <v>82.27</v>
      </c>
      <c r="W4" s="18">
        <v>86.7</v>
      </c>
      <c r="X4" s="18">
        <v>74.5</v>
      </c>
      <c r="Y4" s="18">
        <v>77.83</v>
      </c>
      <c r="Z4" s="18">
        <v>86.7</v>
      </c>
      <c r="AA4" s="18">
        <v>77.83</v>
      </c>
      <c r="AB4" s="18">
        <v>77.83</v>
      </c>
      <c r="AC4" s="18">
        <v>82.27</v>
      </c>
      <c r="AD4" s="18">
        <v>82.27</v>
      </c>
      <c r="AE4" s="18">
        <v>83.37</v>
      </c>
      <c r="AF4" s="18">
        <v>77.83</v>
      </c>
      <c r="AG4" s="18">
        <v>80.03</v>
      </c>
      <c r="AH4" s="18">
        <v>77.83</v>
      </c>
      <c r="AI4" s="18">
        <v>82.27</v>
      </c>
      <c r="AJ4" s="18">
        <v>82.27</v>
      </c>
      <c r="AK4" s="18">
        <v>77.83</v>
      </c>
      <c r="AL4" s="18">
        <v>72.27</v>
      </c>
      <c r="AM4" s="18">
        <v>83.37</v>
      </c>
      <c r="AN4" s="18">
        <v>68.97</v>
      </c>
      <c r="AO4" s="18">
        <v>73.400000000000006</v>
      </c>
      <c r="AP4" s="18">
        <v>73.400000000000006</v>
      </c>
      <c r="AQ4" s="18">
        <v>82.27</v>
      </c>
      <c r="AR4" s="18">
        <v>68.97</v>
      </c>
      <c r="AS4" s="18">
        <v>70.069999999999993</v>
      </c>
      <c r="AT4" s="18">
        <v>65.63</v>
      </c>
      <c r="AU4" s="18">
        <v>68.97</v>
      </c>
      <c r="AV4" s="18">
        <v>74.5</v>
      </c>
      <c r="AW4" s="18">
        <v>82.27</v>
      </c>
      <c r="AX4" s="18">
        <v>74.5</v>
      </c>
      <c r="AY4" s="18">
        <v>82.27</v>
      </c>
      <c r="AZ4" s="18">
        <v>65.63</v>
      </c>
      <c r="BA4" s="18">
        <v>74.5</v>
      </c>
      <c r="BB4" s="18">
        <v>66.67</v>
      </c>
      <c r="BC4" s="18">
        <v>95.57</v>
      </c>
      <c r="BD4" s="18">
        <v>87.8</v>
      </c>
      <c r="BE4" s="18">
        <v>86.7</v>
      </c>
      <c r="BF4" s="18">
        <v>86.7</v>
      </c>
      <c r="BG4" s="18">
        <v>83.37</v>
      </c>
      <c r="BH4" s="18">
        <v>83.37</v>
      </c>
      <c r="BI4" s="18">
        <v>82.27</v>
      </c>
      <c r="BJ4" s="18">
        <v>78.930000000000007</v>
      </c>
      <c r="BK4" s="18">
        <v>78.930000000000007</v>
      </c>
      <c r="BL4" s="18">
        <v>77.83</v>
      </c>
      <c r="BM4" s="18">
        <v>73.400000000000006</v>
      </c>
      <c r="BN4" s="18">
        <v>73.400000000000006</v>
      </c>
      <c r="BO4" s="18">
        <v>70.069999999999993</v>
      </c>
      <c r="BP4" s="18">
        <v>68.97</v>
      </c>
      <c r="BQ4" s="18">
        <v>68.97</v>
      </c>
      <c r="BR4" s="18">
        <v>64.53</v>
      </c>
    </row>
    <row r="5" spans="1:70" ht="15" customHeight="1" x14ac:dyDescent="0.25">
      <c r="A5" s="6" t="s">
        <v>1</v>
      </c>
      <c r="B5" s="18">
        <f t="shared" ref="B5:AG5" si="0">0.25*B4</f>
        <v>23.892499999999998</v>
      </c>
      <c r="C5" s="18">
        <f t="shared" si="0"/>
        <v>22.782499999999999</v>
      </c>
      <c r="D5" s="18">
        <f t="shared" si="0"/>
        <v>22.782499999999999</v>
      </c>
      <c r="E5" s="18">
        <f t="shared" si="0"/>
        <v>22.782499999999999</v>
      </c>
      <c r="F5" s="18">
        <f t="shared" si="0"/>
        <v>23.892499999999998</v>
      </c>
      <c r="G5" s="18">
        <f t="shared" si="0"/>
        <v>25</v>
      </c>
      <c r="H5" s="18">
        <f t="shared" si="0"/>
        <v>22.782499999999999</v>
      </c>
      <c r="I5" s="18">
        <f t="shared" si="0"/>
        <v>23.892499999999998</v>
      </c>
      <c r="J5" s="18">
        <f t="shared" si="0"/>
        <v>22.782499999999999</v>
      </c>
      <c r="K5" s="18">
        <f t="shared" si="0"/>
        <v>21.675000000000001</v>
      </c>
      <c r="L5" s="18">
        <f t="shared" si="0"/>
        <v>23.892499999999998</v>
      </c>
      <c r="M5" s="18">
        <f t="shared" si="0"/>
        <v>23.892499999999998</v>
      </c>
      <c r="N5" s="18">
        <f t="shared" si="0"/>
        <v>20.0075</v>
      </c>
      <c r="O5" s="18">
        <f t="shared" si="0"/>
        <v>21.95</v>
      </c>
      <c r="P5" s="18">
        <f t="shared" si="0"/>
        <v>20.557500000000001</v>
      </c>
      <c r="Q5" s="18">
        <f t="shared" si="0"/>
        <v>18.350000000000001</v>
      </c>
      <c r="R5" s="18">
        <f t="shared" si="0"/>
        <v>20.567499999999999</v>
      </c>
      <c r="S5" s="18">
        <f t="shared" si="0"/>
        <v>20.567499999999999</v>
      </c>
      <c r="T5" s="18">
        <f t="shared" si="0"/>
        <v>21.95</v>
      </c>
      <c r="U5" s="18">
        <f t="shared" si="0"/>
        <v>20.567499999999999</v>
      </c>
      <c r="V5" s="18">
        <f t="shared" si="0"/>
        <v>20.567499999999999</v>
      </c>
      <c r="W5" s="18">
        <f t="shared" si="0"/>
        <v>21.675000000000001</v>
      </c>
      <c r="X5" s="18">
        <f t="shared" si="0"/>
        <v>18.625</v>
      </c>
      <c r="Y5" s="18">
        <f t="shared" si="0"/>
        <v>19.4575</v>
      </c>
      <c r="Z5" s="18">
        <f t="shared" si="0"/>
        <v>21.675000000000001</v>
      </c>
      <c r="AA5" s="18">
        <f t="shared" si="0"/>
        <v>19.4575</v>
      </c>
      <c r="AB5" s="18">
        <f t="shared" si="0"/>
        <v>19.4575</v>
      </c>
      <c r="AC5" s="18">
        <f t="shared" si="0"/>
        <v>20.567499999999999</v>
      </c>
      <c r="AD5" s="18">
        <f t="shared" si="0"/>
        <v>20.567499999999999</v>
      </c>
      <c r="AE5" s="18">
        <f t="shared" si="0"/>
        <v>20.842500000000001</v>
      </c>
      <c r="AF5" s="18">
        <f t="shared" si="0"/>
        <v>19.4575</v>
      </c>
      <c r="AG5" s="18">
        <f t="shared" si="0"/>
        <v>20.0075</v>
      </c>
      <c r="AH5" s="18">
        <f t="shared" ref="AH5:BM5" si="1">0.25*AH4</f>
        <v>19.4575</v>
      </c>
      <c r="AI5" s="18">
        <f t="shared" si="1"/>
        <v>20.567499999999999</v>
      </c>
      <c r="AJ5" s="18">
        <f t="shared" si="1"/>
        <v>20.567499999999999</v>
      </c>
      <c r="AK5" s="18">
        <f t="shared" si="1"/>
        <v>19.4575</v>
      </c>
      <c r="AL5" s="18">
        <f t="shared" si="1"/>
        <v>18.067499999999999</v>
      </c>
      <c r="AM5" s="18">
        <f t="shared" si="1"/>
        <v>20.842500000000001</v>
      </c>
      <c r="AN5" s="18">
        <f t="shared" si="1"/>
        <v>17.2425</v>
      </c>
      <c r="AO5" s="18">
        <f t="shared" si="1"/>
        <v>18.350000000000001</v>
      </c>
      <c r="AP5" s="18">
        <f t="shared" si="1"/>
        <v>18.350000000000001</v>
      </c>
      <c r="AQ5" s="18">
        <f t="shared" si="1"/>
        <v>20.567499999999999</v>
      </c>
      <c r="AR5" s="18">
        <f t="shared" si="1"/>
        <v>17.2425</v>
      </c>
      <c r="AS5" s="18">
        <f t="shared" si="1"/>
        <v>17.517499999999998</v>
      </c>
      <c r="AT5" s="18">
        <f t="shared" si="1"/>
        <v>16.407499999999999</v>
      </c>
      <c r="AU5" s="18">
        <f t="shared" si="1"/>
        <v>17.2425</v>
      </c>
      <c r="AV5" s="18">
        <f t="shared" si="1"/>
        <v>18.625</v>
      </c>
      <c r="AW5" s="18">
        <f t="shared" si="1"/>
        <v>20.567499999999999</v>
      </c>
      <c r="AX5" s="18">
        <f t="shared" si="1"/>
        <v>18.625</v>
      </c>
      <c r="AY5" s="18">
        <f t="shared" si="1"/>
        <v>20.567499999999999</v>
      </c>
      <c r="AZ5" s="18">
        <f t="shared" si="1"/>
        <v>16.407499999999999</v>
      </c>
      <c r="BA5" s="18">
        <f t="shared" si="1"/>
        <v>18.625</v>
      </c>
      <c r="BB5" s="18">
        <f t="shared" si="1"/>
        <v>16.6675</v>
      </c>
      <c r="BC5" s="18">
        <f t="shared" si="1"/>
        <v>23.892499999999998</v>
      </c>
      <c r="BD5" s="18">
        <f t="shared" si="1"/>
        <v>21.95</v>
      </c>
      <c r="BE5" s="18">
        <f t="shared" si="1"/>
        <v>21.675000000000001</v>
      </c>
      <c r="BF5" s="18">
        <f t="shared" si="1"/>
        <v>21.675000000000001</v>
      </c>
      <c r="BG5" s="18">
        <f t="shared" si="1"/>
        <v>20.842500000000001</v>
      </c>
      <c r="BH5" s="18">
        <f t="shared" si="1"/>
        <v>20.842500000000001</v>
      </c>
      <c r="BI5" s="18">
        <f t="shared" si="1"/>
        <v>20.567499999999999</v>
      </c>
      <c r="BJ5" s="18">
        <f t="shared" si="1"/>
        <v>19.732500000000002</v>
      </c>
      <c r="BK5" s="18">
        <f t="shared" si="1"/>
        <v>19.732500000000002</v>
      </c>
      <c r="BL5" s="18">
        <f t="shared" si="1"/>
        <v>19.4575</v>
      </c>
      <c r="BM5" s="18">
        <f t="shared" si="1"/>
        <v>18.350000000000001</v>
      </c>
      <c r="BN5" s="18">
        <f t="shared" ref="BN5:BR5" si="2">0.25*BN4</f>
        <v>18.350000000000001</v>
      </c>
      <c r="BO5" s="18">
        <f t="shared" si="2"/>
        <v>17.517499999999998</v>
      </c>
      <c r="BP5" s="18">
        <f t="shared" si="2"/>
        <v>17.2425</v>
      </c>
      <c r="BQ5" s="18">
        <f t="shared" si="2"/>
        <v>17.2425</v>
      </c>
      <c r="BR5" s="18">
        <f t="shared" si="2"/>
        <v>16.1325</v>
      </c>
    </row>
    <row r="6" spans="1:70" ht="15" customHeight="1" x14ac:dyDescent="0.25">
      <c r="A6" s="7"/>
    </row>
    <row r="7" spans="1:70" ht="15" customHeight="1" x14ac:dyDescent="0.25">
      <c r="A7" s="12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ht="15" customHeight="1" x14ac:dyDescent="0.25">
      <c r="A8" s="13" t="s">
        <v>3</v>
      </c>
      <c r="B8" s="20">
        <v>8</v>
      </c>
      <c r="C8" s="20">
        <v>7.5</v>
      </c>
      <c r="D8" s="20">
        <v>5.5</v>
      </c>
      <c r="E8" s="20">
        <v>4</v>
      </c>
      <c r="F8" s="20">
        <v>7</v>
      </c>
      <c r="G8" s="20">
        <v>7</v>
      </c>
      <c r="H8" s="20">
        <v>4.5</v>
      </c>
      <c r="I8" s="20">
        <v>5</v>
      </c>
      <c r="J8" s="20">
        <v>4</v>
      </c>
      <c r="K8" s="20">
        <v>5.5</v>
      </c>
      <c r="L8" s="20">
        <v>6</v>
      </c>
      <c r="M8" s="20">
        <v>6</v>
      </c>
      <c r="N8" s="20">
        <v>6</v>
      </c>
      <c r="O8" s="20">
        <v>6.5</v>
      </c>
      <c r="P8" s="20">
        <v>4.5</v>
      </c>
      <c r="Q8" s="20">
        <v>7</v>
      </c>
      <c r="R8" s="20">
        <v>10</v>
      </c>
      <c r="S8" s="20">
        <v>4</v>
      </c>
      <c r="T8" s="20">
        <v>5</v>
      </c>
      <c r="U8" s="20">
        <v>7</v>
      </c>
      <c r="V8" s="20">
        <v>4.5</v>
      </c>
      <c r="W8" s="20">
        <v>5</v>
      </c>
      <c r="X8" s="20">
        <v>6</v>
      </c>
      <c r="Y8" s="20">
        <v>5.5</v>
      </c>
      <c r="Z8" s="20">
        <v>5</v>
      </c>
      <c r="AA8" s="20">
        <v>5.5</v>
      </c>
      <c r="AB8" s="20">
        <v>7</v>
      </c>
      <c r="AC8" s="20">
        <v>5</v>
      </c>
      <c r="AD8" s="20">
        <v>4.5</v>
      </c>
      <c r="AE8" s="23">
        <v>3</v>
      </c>
      <c r="AF8" s="20">
        <v>6</v>
      </c>
      <c r="AG8" s="20">
        <v>3.5</v>
      </c>
      <c r="AH8" s="20">
        <v>5.5</v>
      </c>
      <c r="AI8" s="20">
        <v>5.5</v>
      </c>
      <c r="AJ8" s="23">
        <v>3.5</v>
      </c>
      <c r="AK8" s="20">
        <v>6</v>
      </c>
      <c r="AL8" s="20">
        <v>6</v>
      </c>
      <c r="AM8" s="20">
        <v>4</v>
      </c>
      <c r="AN8" s="20">
        <v>8</v>
      </c>
      <c r="AO8" s="20">
        <v>6.5</v>
      </c>
      <c r="AP8" s="20">
        <v>2.5</v>
      </c>
      <c r="AQ8" s="20">
        <v>2.5</v>
      </c>
      <c r="AR8" s="20">
        <v>3.5</v>
      </c>
      <c r="AS8" s="20">
        <v>3.5</v>
      </c>
      <c r="AT8" s="20">
        <v>3.5</v>
      </c>
      <c r="AU8" s="20">
        <v>4</v>
      </c>
      <c r="AV8" s="20">
        <v>4</v>
      </c>
      <c r="AW8" s="20">
        <v>7</v>
      </c>
      <c r="AX8" s="20">
        <v>4</v>
      </c>
      <c r="AY8" s="20">
        <v>2</v>
      </c>
      <c r="AZ8" s="20">
        <v>3.5</v>
      </c>
      <c r="BA8" s="20">
        <v>2</v>
      </c>
      <c r="BB8" s="20">
        <v>3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</row>
    <row r="9" spans="1:70" ht="15" customHeight="1" x14ac:dyDescent="0.25">
      <c r="A9" s="13" t="s">
        <v>4</v>
      </c>
      <c r="B9" s="20">
        <v>28</v>
      </c>
      <c r="C9" s="20">
        <v>28</v>
      </c>
      <c r="D9" s="20">
        <v>29</v>
      </c>
      <c r="E9" s="20">
        <v>30</v>
      </c>
      <c r="F9" s="20">
        <v>29</v>
      </c>
      <c r="G9" s="20">
        <v>28</v>
      </c>
      <c r="H9" s="20">
        <v>29</v>
      </c>
      <c r="I9" s="20">
        <v>28</v>
      </c>
      <c r="J9" s="20">
        <v>27</v>
      </c>
      <c r="K9" s="20">
        <v>29</v>
      </c>
      <c r="L9" s="20">
        <v>28</v>
      </c>
      <c r="M9" s="20">
        <v>29</v>
      </c>
      <c r="N9" s="20">
        <v>29</v>
      </c>
      <c r="O9" s="20">
        <v>29</v>
      </c>
      <c r="P9" s="20">
        <v>29</v>
      </c>
      <c r="Q9" s="20">
        <v>27</v>
      </c>
      <c r="R9" s="20">
        <v>29</v>
      </c>
      <c r="S9" s="20">
        <v>29</v>
      </c>
      <c r="T9" s="23">
        <v>26</v>
      </c>
      <c r="U9" s="20">
        <v>27</v>
      </c>
      <c r="V9" s="20">
        <v>29</v>
      </c>
      <c r="W9" s="20">
        <v>27</v>
      </c>
      <c r="X9" s="20">
        <v>28</v>
      </c>
      <c r="Y9" s="20">
        <v>25</v>
      </c>
      <c r="Z9" s="20">
        <v>26</v>
      </c>
      <c r="AA9" s="20">
        <v>27</v>
      </c>
      <c r="AB9" s="20">
        <v>26</v>
      </c>
      <c r="AC9" s="20">
        <v>26</v>
      </c>
      <c r="AD9" s="20">
        <v>29</v>
      </c>
      <c r="AE9" s="20">
        <v>27</v>
      </c>
      <c r="AF9" s="20">
        <v>25</v>
      </c>
      <c r="AG9" s="20">
        <v>26</v>
      </c>
      <c r="AH9" s="20">
        <v>26</v>
      </c>
      <c r="AI9" s="20">
        <v>27</v>
      </c>
      <c r="AJ9" s="20">
        <v>27</v>
      </c>
      <c r="AK9" s="20">
        <v>23</v>
      </c>
      <c r="AL9" s="20">
        <v>22</v>
      </c>
      <c r="AM9" s="20">
        <v>25</v>
      </c>
      <c r="AN9" s="20">
        <v>23</v>
      </c>
      <c r="AO9" s="20">
        <v>22</v>
      </c>
      <c r="AP9" s="20">
        <v>24</v>
      </c>
      <c r="AQ9" s="20">
        <v>21</v>
      </c>
      <c r="AR9" s="20">
        <v>20</v>
      </c>
      <c r="AS9" s="20">
        <v>20</v>
      </c>
      <c r="AT9" s="20">
        <v>22</v>
      </c>
      <c r="AU9" s="20">
        <v>21</v>
      </c>
      <c r="AV9" s="20">
        <v>21</v>
      </c>
      <c r="AW9" s="20">
        <v>22</v>
      </c>
      <c r="AX9" s="20">
        <v>22</v>
      </c>
      <c r="AY9" s="20">
        <v>17</v>
      </c>
      <c r="AZ9" s="20">
        <v>20</v>
      </c>
      <c r="BA9" s="20">
        <v>16</v>
      </c>
      <c r="BB9" s="20">
        <v>10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</row>
    <row r="10" spans="1:70" s="2" customFormat="1" ht="25.5" x14ac:dyDescent="0.25">
      <c r="A10" s="17" t="s">
        <v>5</v>
      </c>
      <c r="B10" s="20">
        <v>8.5</v>
      </c>
      <c r="C10" s="20">
        <v>8</v>
      </c>
      <c r="D10" s="20">
        <v>8.5</v>
      </c>
      <c r="E10" s="20">
        <v>9</v>
      </c>
      <c r="F10" s="20">
        <v>8.5</v>
      </c>
      <c r="G10" s="20">
        <v>9</v>
      </c>
      <c r="H10" s="20">
        <v>8</v>
      </c>
      <c r="I10" s="20">
        <v>9</v>
      </c>
      <c r="J10" s="20">
        <v>9</v>
      </c>
      <c r="K10" s="20">
        <v>6.5</v>
      </c>
      <c r="L10" s="20">
        <v>8</v>
      </c>
      <c r="M10" s="20">
        <v>8</v>
      </c>
      <c r="N10" s="20">
        <v>6</v>
      </c>
      <c r="O10" s="20">
        <v>8.5</v>
      </c>
      <c r="P10" s="20">
        <v>6</v>
      </c>
      <c r="Q10" s="20">
        <v>8.5</v>
      </c>
      <c r="R10" s="20">
        <v>6.5</v>
      </c>
      <c r="S10" s="20">
        <v>8</v>
      </c>
      <c r="T10" s="20">
        <v>7</v>
      </c>
      <c r="U10" s="20">
        <v>5.5</v>
      </c>
      <c r="V10" s="20">
        <v>6</v>
      </c>
      <c r="W10" s="20">
        <v>9</v>
      </c>
      <c r="X10" s="20">
        <v>6.5</v>
      </c>
      <c r="Y10" s="20">
        <v>7.5</v>
      </c>
      <c r="Z10" s="20">
        <v>6</v>
      </c>
      <c r="AA10" s="20">
        <v>6</v>
      </c>
      <c r="AB10" s="20">
        <v>5.5</v>
      </c>
      <c r="AC10" s="20">
        <v>7</v>
      </c>
      <c r="AD10" s="20">
        <v>5.5</v>
      </c>
      <c r="AE10" s="20">
        <v>7</v>
      </c>
      <c r="AF10" s="20">
        <v>5.5</v>
      </c>
      <c r="AG10" s="20">
        <v>6</v>
      </c>
      <c r="AH10" s="20">
        <v>5</v>
      </c>
      <c r="AI10" s="20">
        <v>5.5</v>
      </c>
      <c r="AJ10" s="20">
        <v>5.5</v>
      </c>
      <c r="AK10" s="20">
        <v>5.5</v>
      </c>
      <c r="AL10" s="20">
        <v>5</v>
      </c>
      <c r="AM10" s="20">
        <v>7</v>
      </c>
      <c r="AN10" s="20">
        <v>5</v>
      </c>
      <c r="AO10" s="20">
        <v>5.5</v>
      </c>
      <c r="AP10" s="20">
        <v>7</v>
      </c>
      <c r="AQ10" s="20">
        <v>5</v>
      </c>
      <c r="AR10" s="20">
        <v>5</v>
      </c>
      <c r="AS10" s="20">
        <v>5.5</v>
      </c>
      <c r="AT10" s="20">
        <v>4.5</v>
      </c>
      <c r="AU10" s="20">
        <v>4</v>
      </c>
      <c r="AV10" s="20">
        <v>4</v>
      </c>
      <c r="AW10" s="20">
        <v>5</v>
      </c>
      <c r="AX10" s="20">
        <v>4.5</v>
      </c>
      <c r="AY10" s="20">
        <v>2</v>
      </c>
      <c r="AZ10" s="20">
        <v>4</v>
      </c>
      <c r="BA10" s="20">
        <v>3.5</v>
      </c>
      <c r="BB10" s="20">
        <v>2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</row>
    <row r="11" spans="1:70" ht="15" customHeight="1" x14ac:dyDescent="0.25">
      <c r="A11" s="13" t="s">
        <v>6</v>
      </c>
      <c r="B11" s="20">
        <v>30</v>
      </c>
      <c r="C11" s="20">
        <v>29</v>
      </c>
      <c r="D11" s="20">
        <v>28</v>
      </c>
      <c r="E11" s="20">
        <v>28</v>
      </c>
      <c r="F11" s="20">
        <v>26</v>
      </c>
      <c r="G11" s="20">
        <v>24</v>
      </c>
      <c r="H11" s="20">
        <v>28</v>
      </c>
      <c r="I11" s="20">
        <v>26</v>
      </c>
      <c r="J11" s="20">
        <v>27</v>
      </c>
      <c r="K11" s="20">
        <v>27</v>
      </c>
      <c r="L11" s="20">
        <v>24</v>
      </c>
      <c r="M11" s="20">
        <v>23</v>
      </c>
      <c r="N11" s="20">
        <v>28</v>
      </c>
      <c r="O11" s="20">
        <v>24</v>
      </c>
      <c r="P11" s="20">
        <v>26</v>
      </c>
      <c r="Q11" s="20">
        <v>26</v>
      </c>
      <c r="R11" s="20">
        <v>22</v>
      </c>
      <c r="S11" s="20">
        <v>23</v>
      </c>
      <c r="T11" s="20">
        <v>25</v>
      </c>
      <c r="U11" s="20">
        <v>25</v>
      </c>
      <c r="V11" s="20">
        <v>24</v>
      </c>
      <c r="W11" s="20">
        <v>25</v>
      </c>
      <c r="X11" s="20">
        <v>25</v>
      </c>
      <c r="Y11" s="20">
        <v>25</v>
      </c>
      <c r="Z11" s="20">
        <v>24</v>
      </c>
      <c r="AA11" s="20">
        <v>25</v>
      </c>
      <c r="AB11" s="20">
        <v>25</v>
      </c>
      <c r="AC11" s="20">
        <v>23</v>
      </c>
      <c r="AD11" s="20">
        <v>23</v>
      </c>
      <c r="AE11" s="20">
        <v>23</v>
      </c>
      <c r="AF11" s="20">
        <v>25</v>
      </c>
      <c r="AG11" s="20">
        <v>25</v>
      </c>
      <c r="AH11" s="20">
        <v>23</v>
      </c>
      <c r="AI11" s="20">
        <v>19</v>
      </c>
      <c r="AJ11" s="20">
        <v>24</v>
      </c>
      <c r="AK11" s="20">
        <v>20</v>
      </c>
      <c r="AL11" s="20">
        <v>23</v>
      </c>
      <c r="AM11" s="20">
        <v>16</v>
      </c>
      <c r="AN11" s="20">
        <v>20</v>
      </c>
      <c r="AO11" s="20">
        <v>22</v>
      </c>
      <c r="AP11" s="20">
        <v>22</v>
      </c>
      <c r="AQ11" s="20">
        <v>23</v>
      </c>
      <c r="AR11" s="20">
        <v>23</v>
      </c>
      <c r="AS11" s="20">
        <v>22</v>
      </c>
      <c r="AT11" s="20">
        <v>21</v>
      </c>
      <c r="AU11" s="20">
        <v>22</v>
      </c>
      <c r="AV11" s="20">
        <v>21</v>
      </c>
      <c r="AW11" s="20">
        <v>14</v>
      </c>
      <c r="AX11" s="20">
        <v>20</v>
      </c>
      <c r="AY11" s="20">
        <v>22</v>
      </c>
      <c r="AZ11" s="20">
        <v>13</v>
      </c>
      <c r="BA11" s="20">
        <v>15</v>
      </c>
      <c r="BB11" s="20">
        <v>12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</row>
    <row r="12" spans="1:70" ht="15" customHeight="1" x14ac:dyDescent="0.25">
      <c r="A12" s="13" t="s">
        <v>13</v>
      </c>
      <c r="B12" s="20">
        <v>19</v>
      </c>
      <c r="C12" s="20">
        <v>20</v>
      </c>
      <c r="D12" s="20">
        <v>20</v>
      </c>
      <c r="E12" s="20">
        <v>20</v>
      </c>
      <c r="F12" s="20">
        <v>19</v>
      </c>
      <c r="G12" s="20">
        <v>19</v>
      </c>
      <c r="H12" s="20">
        <v>20</v>
      </c>
      <c r="I12" s="20">
        <v>19</v>
      </c>
      <c r="J12" s="20">
        <v>20</v>
      </c>
      <c r="K12" s="20">
        <v>19</v>
      </c>
      <c r="L12" s="20">
        <v>18</v>
      </c>
      <c r="M12" s="20">
        <v>18</v>
      </c>
      <c r="N12" s="20">
        <v>20</v>
      </c>
      <c r="O12" s="20">
        <v>16</v>
      </c>
      <c r="P12" s="20">
        <v>19</v>
      </c>
      <c r="Q12" s="20">
        <v>18</v>
      </c>
      <c r="R12" s="20">
        <v>16</v>
      </c>
      <c r="S12" s="20">
        <v>19</v>
      </c>
      <c r="T12" s="20">
        <v>18</v>
      </c>
      <c r="U12" s="20">
        <v>17</v>
      </c>
      <c r="V12" s="20">
        <v>18</v>
      </c>
      <c r="W12" s="20">
        <v>14</v>
      </c>
      <c r="X12" s="20">
        <v>18</v>
      </c>
      <c r="Y12" s="20">
        <v>19</v>
      </c>
      <c r="Z12" s="20">
        <v>18</v>
      </c>
      <c r="AA12" s="20">
        <v>18</v>
      </c>
      <c r="AB12" s="20">
        <v>18</v>
      </c>
      <c r="AC12" s="20">
        <v>18</v>
      </c>
      <c r="AD12" s="20">
        <v>16</v>
      </c>
      <c r="AE12" s="20">
        <v>17</v>
      </c>
      <c r="AF12" s="20">
        <v>17</v>
      </c>
      <c r="AG12" s="20">
        <v>17</v>
      </c>
      <c r="AH12" s="20">
        <v>18</v>
      </c>
      <c r="AI12" s="20">
        <v>17</v>
      </c>
      <c r="AJ12" s="20">
        <v>14</v>
      </c>
      <c r="AK12" s="20">
        <v>17</v>
      </c>
      <c r="AL12" s="20">
        <v>17</v>
      </c>
      <c r="AM12" s="20">
        <v>17</v>
      </c>
      <c r="AN12" s="20">
        <v>17</v>
      </c>
      <c r="AO12" s="20">
        <v>15</v>
      </c>
      <c r="AP12" s="20">
        <v>15</v>
      </c>
      <c r="AQ12" s="20">
        <v>16</v>
      </c>
      <c r="AR12" s="20">
        <v>17</v>
      </c>
      <c r="AS12" s="20">
        <v>17</v>
      </c>
      <c r="AT12" s="20">
        <v>17</v>
      </c>
      <c r="AU12" s="20">
        <v>15</v>
      </c>
      <c r="AV12" s="20">
        <v>14</v>
      </c>
      <c r="AW12" s="20">
        <v>13</v>
      </c>
      <c r="AX12" s="20">
        <v>13</v>
      </c>
      <c r="AY12" s="20">
        <v>14</v>
      </c>
      <c r="AZ12" s="20">
        <v>10</v>
      </c>
      <c r="BA12" s="20">
        <v>8</v>
      </c>
      <c r="BB12" s="20">
        <v>6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</row>
    <row r="13" spans="1:70" ht="15" customHeight="1" x14ac:dyDescent="0.25">
      <c r="A13" s="7"/>
      <c r="I13" s="1"/>
      <c r="AW13" s="21"/>
      <c r="BH13" s="1"/>
    </row>
    <row r="14" spans="1:70" ht="15" customHeight="1" x14ac:dyDescent="0.25">
      <c r="A14" s="6" t="s">
        <v>15</v>
      </c>
      <c r="B14" s="18">
        <f t="shared" ref="B14:AG14" si="3">B8+B9+B10+B11+B12</f>
        <v>93.5</v>
      </c>
      <c r="C14" s="18">
        <f t="shared" si="3"/>
        <v>92.5</v>
      </c>
      <c r="D14" s="18">
        <f t="shared" si="3"/>
        <v>91</v>
      </c>
      <c r="E14" s="18">
        <f t="shared" si="3"/>
        <v>91</v>
      </c>
      <c r="F14" s="18">
        <f t="shared" si="3"/>
        <v>89.5</v>
      </c>
      <c r="G14" s="18">
        <f t="shared" si="3"/>
        <v>87</v>
      </c>
      <c r="H14" s="18">
        <f t="shared" si="3"/>
        <v>89.5</v>
      </c>
      <c r="I14" s="18">
        <f t="shared" si="3"/>
        <v>87</v>
      </c>
      <c r="J14" s="18">
        <f t="shared" si="3"/>
        <v>87</v>
      </c>
      <c r="K14" s="18">
        <f t="shared" si="3"/>
        <v>87</v>
      </c>
      <c r="L14" s="18">
        <f t="shared" si="3"/>
        <v>84</v>
      </c>
      <c r="M14" s="18">
        <f t="shared" si="3"/>
        <v>84</v>
      </c>
      <c r="N14" s="18">
        <f t="shared" si="3"/>
        <v>89</v>
      </c>
      <c r="O14" s="18">
        <f t="shared" si="3"/>
        <v>84</v>
      </c>
      <c r="P14" s="18">
        <f t="shared" si="3"/>
        <v>84.5</v>
      </c>
      <c r="Q14" s="18">
        <f t="shared" si="3"/>
        <v>86.5</v>
      </c>
      <c r="R14" s="18">
        <f t="shared" si="3"/>
        <v>83.5</v>
      </c>
      <c r="S14" s="18">
        <f t="shared" si="3"/>
        <v>83</v>
      </c>
      <c r="T14" s="18">
        <f t="shared" si="3"/>
        <v>81</v>
      </c>
      <c r="U14" s="18">
        <f t="shared" si="3"/>
        <v>81.5</v>
      </c>
      <c r="V14" s="18">
        <f t="shared" si="3"/>
        <v>81.5</v>
      </c>
      <c r="W14" s="18">
        <f t="shared" si="3"/>
        <v>80</v>
      </c>
      <c r="X14" s="18">
        <f t="shared" si="3"/>
        <v>83.5</v>
      </c>
      <c r="Y14" s="18">
        <f t="shared" si="3"/>
        <v>82</v>
      </c>
      <c r="Z14" s="18">
        <f t="shared" si="3"/>
        <v>79</v>
      </c>
      <c r="AA14" s="18">
        <f t="shared" si="3"/>
        <v>81.5</v>
      </c>
      <c r="AB14" s="18">
        <f t="shared" si="3"/>
        <v>81.5</v>
      </c>
      <c r="AC14" s="18">
        <f t="shared" si="3"/>
        <v>79</v>
      </c>
      <c r="AD14" s="18">
        <f t="shared" si="3"/>
        <v>78</v>
      </c>
      <c r="AE14" s="18">
        <f t="shared" si="3"/>
        <v>77</v>
      </c>
      <c r="AF14" s="18">
        <f t="shared" si="3"/>
        <v>78.5</v>
      </c>
      <c r="AG14" s="18">
        <f t="shared" si="3"/>
        <v>77.5</v>
      </c>
      <c r="AH14" s="18">
        <f t="shared" ref="AH14:BR14" si="4">AH8+AH9+AH10+AH11+AH12</f>
        <v>77.5</v>
      </c>
      <c r="AI14" s="18">
        <f t="shared" si="4"/>
        <v>74</v>
      </c>
      <c r="AJ14" s="18">
        <f t="shared" si="4"/>
        <v>74</v>
      </c>
      <c r="AK14" s="18">
        <f t="shared" si="4"/>
        <v>71.5</v>
      </c>
      <c r="AL14" s="18">
        <f t="shared" si="4"/>
        <v>73</v>
      </c>
      <c r="AM14" s="18">
        <f t="shared" si="4"/>
        <v>69</v>
      </c>
      <c r="AN14" s="18">
        <f t="shared" si="4"/>
        <v>73</v>
      </c>
      <c r="AO14" s="18">
        <f t="shared" si="4"/>
        <v>71</v>
      </c>
      <c r="AP14" s="18">
        <f t="shared" si="4"/>
        <v>70.5</v>
      </c>
      <c r="AQ14" s="18">
        <f t="shared" si="4"/>
        <v>67.5</v>
      </c>
      <c r="AR14" s="18">
        <f t="shared" si="4"/>
        <v>68.5</v>
      </c>
      <c r="AS14" s="18">
        <f t="shared" si="4"/>
        <v>68</v>
      </c>
      <c r="AT14" s="18">
        <f t="shared" si="4"/>
        <v>68</v>
      </c>
      <c r="AU14" s="18">
        <f t="shared" si="4"/>
        <v>66</v>
      </c>
      <c r="AV14" s="18">
        <f t="shared" si="4"/>
        <v>64</v>
      </c>
      <c r="AW14" s="18">
        <f t="shared" si="4"/>
        <v>61</v>
      </c>
      <c r="AX14" s="18">
        <f t="shared" si="4"/>
        <v>63.5</v>
      </c>
      <c r="AY14" s="18">
        <f t="shared" si="4"/>
        <v>57</v>
      </c>
      <c r="AZ14" s="18">
        <f t="shared" si="4"/>
        <v>50.5</v>
      </c>
      <c r="BA14" s="18">
        <f t="shared" si="4"/>
        <v>44.5</v>
      </c>
      <c r="BB14" s="18">
        <f t="shared" si="4"/>
        <v>33</v>
      </c>
      <c r="BC14" s="18">
        <f t="shared" si="4"/>
        <v>0</v>
      </c>
      <c r="BD14" s="18">
        <f t="shared" si="4"/>
        <v>0</v>
      </c>
      <c r="BE14" s="18">
        <f t="shared" si="4"/>
        <v>0</v>
      </c>
      <c r="BF14" s="18">
        <f t="shared" si="4"/>
        <v>0</v>
      </c>
      <c r="BG14" s="18">
        <f t="shared" si="4"/>
        <v>0</v>
      </c>
      <c r="BH14" s="18">
        <f t="shared" si="4"/>
        <v>0</v>
      </c>
      <c r="BI14" s="18">
        <f t="shared" si="4"/>
        <v>0</v>
      </c>
      <c r="BJ14" s="18">
        <f t="shared" si="4"/>
        <v>0</v>
      </c>
      <c r="BK14" s="18">
        <f t="shared" si="4"/>
        <v>0</v>
      </c>
      <c r="BL14" s="18">
        <f t="shared" si="4"/>
        <v>0</v>
      </c>
      <c r="BM14" s="18">
        <f t="shared" si="4"/>
        <v>0</v>
      </c>
      <c r="BN14" s="18">
        <f t="shared" si="4"/>
        <v>0</v>
      </c>
      <c r="BO14" s="18">
        <f t="shared" si="4"/>
        <v>0</v>
      </c>
      <c r="BP14" s="18">
        <f t="shared" si="4"/>
        <v>0</v>
      </c>
      <c r="BQ14" s="18">
        <f t="shared" si="4"/>
        <v>0</v>
      </c>
      <c r="BR14" s="18">
        <f t="shared" si="4"/>
        <v>0</v>
      </c>
    </row>
    <row r="15" spans="1:70" ht="15" customHeight="1" x14ac:dyDescent="0.25">
      <c r="A15" s="6" t="s">
        <v>7</v>
      </c>
      <c r="B15" s="18">
        <f t="shared" ref="B15:AG15" si="5">0.75*B14</f>
        <v>70.125</v>
      </c>
      <c r="C15" s="18">
        <f t="shared" si="5"/>
        <v>69.375</v>
      </c>
      <c r="D15" s="18">
        <f t="shared" si="5"/>
        <v>68.25</v>
      </c>
      <c r="E15" s="18">
        <f t="shared" si="5"/>
        <v>68.25</v>
      </c>
      <c r="F15" s="18">
        <f t="shared" si="5"/>
        <v>67.125</v>
      </c>
      <c r="G15" s="18">
        <f t="shared" si="5"/>
        <v>65.25</v>
      </c>
      <c r="H15" s="18">
        <f t="shared" si="5"/>
        <v>67.125</v>
      </c>
      <c r="I15" s="18">
        <f t="shared" si="5"/>
        <v>65.25</v>
      </c>
      <c r="J15" s="18">
        <f t="shared" si="5"/>
        <v>65.25</v>
      </c>
      <c r="K15" s="18">
        <f t="shared" si="5"/>
        <v>65.25</v>
      </c>
      <c r="L15" s="18">
        <f t="shared" si="5"/>
        <v>63</v>
      </c>
      <c r="M15" s="18">
        <f t="shared" si="5"/>
        <v>63</v>
      </c>
      <c r="N15" s="18">
        <f t="shared" si="5"/>
        <v>66.75</v>
      </c>
      <c r="O15" s="18">
        <f t="shared" si="5"/>
        <v>63</v>
      </c>
      <c r="P15" s="18">
        <f t="shared" si="5"/>
        <v>63.375</v>
      </c>
      <c r="Q15" s="18">
        <f t="shared" si="5"/>
        <v>64.875</v>
      </c>
      <c r="R15" s="18">
        <f t="shared" si="5"/>
        <v>62.625</v>
      </c>
      <c r="S15" s="18">
        <f t="shared" si="5"/>
        <v>62.25</v>
      </c>
      <c r="T15" s="18">
        <f t="shared" si="5"/>
        <v>60.75</v>
      </c>
      <c r="U15" s="18">
        <f t="shared" si="5"/>
        <v>61.125</v>
      </c>
      <c r="V15" s="18">
        <f t="shared" si="5"/>
        <v>61.125</v>
      </c>
      <c r="W15" s="18">
        <f t="shared" si="5"/>
        <v>60</v>
      </c>
      <c r="X15" s="18">
        <f t="shared" si="5"/>
        <v>62.625</v>
      </c>
      <c r="Y15" s="18">
        <f t="shared" si="5"/>
        <v>61.5</v>
      </c>
      <c r="Z15" s="18">
        <f t="shared" si="5"/>
        <v>59.25</v>
      </c>
      <c r="AA15" s="18">
        <f t="shared" si="5"/>
        <v>61.125</v>
      </c>
      <c r="AB15" s="18">
        <f t="shared" si="5"/>
        <v>61.125</v>
      </c>
      <c r="AC15" s="18">
        <f t="shared" si="5"/>
        <v>59.25</v>
      </c>
      <c r="AD15" s="18">
        <f t="shared" si="5"/>
        <v>58.5</v>
      </c>
      <c r="AE15" s="18">
        <f t="shared" si="5"/>
        <v>57.75</v>
      </c>
      <c r="AF15" s="18">
        <f t="shared" si="5"/>
        <v>58.875</v>
      </c>
      <c r="AG15" s="18">
        <f t="shared" si="5"/>
        <v>58.125</v>
      </c>
      <c r="AH15" s="18">
        <f t="shared" ref="AH15:BM15" si="6">0.75*AH14</f>
        <v>58.125</v>
      </c>
      <c r="AI15" s="18">
        <f t="shared" si="6"/>
        <v>55.5</v>
      </c>
      <c r="AJ15" s="18">
        <f t="shared" si="6"/>
        <v>55.5</v>
      </c>
      <c r="AK15" s="18">
        <f t="shared" si="6"/>
        <v>53.625</v>
      </c>
      <c r="AL15" s="18">
        <f t="shared" si="6"/>
        <v>54.75</v>
      </c>
      <c r="AM15" s="18">
        <f t="shared" si="6"/>
        <v>51.75</v>
      </c>
      <c r="AN15" s="18">
        <f t="shared" si="6"/>
        <v>54.75</v>
      </c>
      <c r="AO15" s="18">
        <f t="shared" si="6"/>
        <v>53.25</v>
      </c>
      <c r="AP15" s="18">
        <f t="shared" si="6"/>
        <v>52.875</v>
      </c>
      <c r="AQ15" s="18">
        <f t="shared" si="6"/>
        <v>50.625</v>
      </c>
      <c r="AR15" s="18">
        <f t="shared" si="6"/>
        <v>51.375</v>
      </c>
      <c r="AS15" s="18">
        <f t="shared" si="6"/>
        <v>51</v>
      </c>
      <c r="AT15" s="18">
        <f t="shared" si="6"/>
        <v>51</v>
      </c>
      <c r="AU15" s="18">
        <f t="shared" si="6"/>
        <v>49.5</v>
      </c>
      <c r="AV15" s="18">
        <f t="shared" si="6"/>
        <v>48</v>
      </c>
      <c r="AW15" s="18">
        <f t="shared" si="6"/>
        <v>45.75</v>
      </c>
      <c r="AX15" s="18">
        <f t="shared" si="6"/>
        <v>47.625</v>
      </c>
      <c r="AY15" s="18">
        <f t="shared" si="6"/>
        <v>42.75</v>
      </c>
      <c r="AZ15" s="18">
        <f t="shared" si="6"/>
        <v>37.875</v>
      </c>
      <c r="BA15" s="18">
        <f t="shared" si="6"/>
        <v>33.375</v>
      </c>
      <c r="BB15" s="18">
        <f t="shared" si="6"/>
        <v>24.75</v>
      </c>
      <c r="BC15" s="18">
        <f t="shared" si="6"/>
        <v>0</v>
      </c>
      <c r="BD15" s="18">
        <f t="shared" si="6"/>
        <v>0</v>
      </c>
      <c r="BE15" s="18">
        <f t="shared" si="6"/>
        <v>0</v>
      </c>
      <c r="BF15" s="18">
        <f t="shared" si="6"/>
        <v>0</v>
      </c>
      <c r="BG15" s="18">
        <f t="shared" si="6"/>
        <v>0</v>
      </c>
      <c r="BH15" s="18">
        <f t="shared" si="6"/>
        <v>0</v>
      </c>
      <c r="BI15" s="18">
        <f t="shared" si="6"/>
        <v>0</v>
      </c>
      <c r="BJ15" s="18">
        <f t="shared" si="6"/>
        <v>0</v>
      </c>
      <c r="BK15" s="18">
        <f t="shared" si="6"/>
        <v>0</v>
      </c>
      <c r="BL15" s="18">
        <f t="shared" si="6"/>
        <v>0</v>
      </c>
      <c r="BM15" s="18">
        <f t="shared" si="6"/>
        <v>0</v>
      </c>
      <c r="BN15" s="18">
        <f t="shared" ref="BN15:BR15" si="7">0.75*BN14</f>
        <v>0</v>
      </c>
      <c r="BO15" s="18">
        <f t="shared" si="7"/>
        <v>0</v>
      </c>
      <c r="BP15" s="18">
        <f t="shared" si="7"/>
        <v>0</v>
      </c>
      <c r="BQ15" s="18">
        <f t="shared" si="7"/>
        <v>0</v>
      </c>
      <c r="BR15" s="18">
        <f t="shared" si="7"/>
        <v>0</v>
      </c>
    </row>
    <row r="16" spans="1:70" ht="15" customHeight="1" x14ac:dyDescent="0.25">
      <c r="A16" s="3"/>
    </row>
    <row r="17" spans="1:70" ht="15" customHeight="1" x14ac:dyDescent="0.25">
      <c r="A17" s="14" t="s">
        <v>8</v>
      </c>
      <c r="B17" s="19">
        <f t="shared" ref="B17:AG17" si="8">B5+B15</f>
        <v>94.017499999999998</v>
      </c>
      <c r="C17" s="19">
        <f t="shared" si="8"/>
        <v>92.157499999999999</v>
      </c>
      <c r="D17" s="19">
        <f t="shared" si="8"/>
        <v>91.032499999999999</v>
      </c>
      <c r="E17" s="19">
        <f t="shared" si="8"/>
        <v>91.032499999999999</v>
      </c>
      <c r="F17" s="19">
        <f t="shared" si="8"/>
        <v>91.017499999999998</v>
      </c>
      <c r="G17" s="19">
        <f t="shared" si="8"/>
        <v>90.25</v>
      </c>
      <c r="H17" s="19">
        <f t="shared" si="8"/>
        <v>89.907499999999999</v>
      </c>
      <c r="I17" s="19">
        <f t="shared" si="8"/>
        <v>89.142499999999998</v>
      </c>
      <c r="J17" s="19">
        <f t="shared" si="8"/>
        <v>88.032499999999999</v>
      </c>
      <c r="K17" s="19">
        <f t="shared" si="8"/>
        <v>86.924999999999997</v>
      </c>
      <c r="L17" s="19">
        <f t="shared" si="8"/>
        <v>86.892499999999998</v>
      </c>
      <c r="M17" s="19">
        <f t="shared" si="8"/>
        <v>86.892499999999998</v>
      </c>
      <c r="N17" s="19">
        <f t="shared" si="8"/>
        <v>86.757499999999993</v>
      </c>
      <c r="O17" s="19">
        <f t="shared" si="8"/>
        <v>84.95</v>
      </c>
      <c r="P17" s="19">
        <f t="shared" si="8"/>
        <v>83.932500000000005</v>
      </c>
      <c r="Q17" s="19">
        <f t="shared" si="8"/>
        <v>83.224999999999994</v>
      </c>
      <c r="R17" s="19">
        <f t="shared" si="8"/>
        <v>83.192499999999995</v>
      </c>
      <c r="S17" s="19">
        <f t="shared" si="8"/>
        <v>82.817499999999995</v>
      </c>
      <c r="T17" s="19">
        <f t="shared" si="8"/>
        <v>82.7</v>
      </c>
      <c r="U17" s="19">
        <f t="shared" si="8"/>
        <v>81.692499999999995</v>
      </c>
      <c r="V17" s="19">
        <f t="shared" si="8"/>
        <v>81.692499999999995</v>
      </c>
      <c r="W17" s="19">
        <f t="shared" si="8"/>
        <v>81.674999999999997</v>
      </c>
      <c r="X17" s="19">
        <f t="shared" si="8"/>
        <v>81.25</v>
      </c>
      <c r="Y17" s="19">
        <f t="shared" si="8"/>
        <v>80.957499999999996</v>
      </c>
      <c r="Z17" s="19">
        <f t="shared" si="8"/>
        <v>80.924999999999997</v>
      </c>
      <c r="AA17" s="19">
        <f t="shared" si="8"/>
        <v>80.582499999999996</v>
      </c>
      <c r="AB17" s="19">
        <f t="shared" si="8"/>
        <v>80.582499999999996</v>
      </c>
      <c r="AC17" s="19">
        <f t="shared" si="8"/>
        <v>79.817499999999995</v>
      </c>
      <c r="AD17" s="19">
        <f t="shared" si="8"/>
        <v>79.067499999999995</v>
      </c>
      <c r="AE17" s="19">
        <f t="shared" si="8"/>
        <v>78.592500000000001</v>
      </c>
      <c r="AF17" s="19">
        <f t="shared" si="8"/>
        <v>78.332499999999996</v>
      </c>
      <c r="AG17" s="19">
        <f t="shared" si="8"/>
        <v>78.132499999999993</v>
      </c>
      <c r="AH17" s="19">
        <f t="shared" ref="AH17:BR17" si="9">AH5+AH15</f>
        <v>77.582499999999996</v>
      </c>
      <c r="AI17" s="19">
        <f t="shared" si="9"/>
        <v>76.067499999999995</v>
      </c>
      <c r="AJ17" s="19">
        <f t="shared" si="9"/>
        <v>76.067499999999995</v>
      </c>
      <c r="AK17" s="19">
        <f t="shared" si="9"/>
        <v>73.082499999999996</v>
      </c>
      <c r="AL17" s="19">
        <f t="shared" si="9"/>
        <v>72.817499999999995</v>
      </c>
      <c r="AM17" s="19">
        <f t="shared" si="9"/>
        <v>72.592500000000001</v>
      </c>
      <c r="AN17" s="19">
        <f t="shared" si="9"/>
        <v>71.992500000000007</v>
      </c>
      <c r="AO17" s="19">
        <f t="shared" si="9"/>
        <v>71.599999999999994</v>
      </c>
      <c r="AP17" s="19">
        <f t="shared" si="9"/>
        <v>71.224999999999994</v>
      </c>
      <c r="AQ17" s="19">
        <f t="shared" si="9"/>
        <v>71.192499999999995</v>
      </c>
      <c r="AR17" s="19">
        <f t="shared" si="9"/>
        <v>68.617500000000007</v>
      </c>
      <c r="AS17" s="19">
        <f t="shared" si="9"/>
        <v>68.517499999999998</v>
      </c>
      <c r="AT17" s="19">
        <f t="shared" si="9"/>
        <v>67.407499999999999</v>
      </c>
      <c r="AU17" s="19">
        <f t="shared" si="9"/>
        <v>66.742500000000007</v>
      </c>
      <c r="AV17" s="19">
        <f t="shared" si="9"/>
        <v>66.625</v>
      </c>
      <c r="AW17" s="19">
        <f t="shared" si="9"/>
        <v>66.317499999999995</v>
      </c>
      <c r="AX17" s="19">
        <f t="shared" si="9"/>
        <v>66.25</v>
      </c>
      <c r="AY17" s="19">
        <f t="shared" si="9"/>
        <v>63.317499999999995</v>
      </c>
      <c r="AZ17" s="19">
        <f t="shared" si="9"/>
        <v>54.282499999999999</v>
      </c>
      <c r="BA17" s="19">
        <f t="shared" si="9"/>
        <v>52</v>
      </c>
      <c r="BB17" s="19">
        <f t="shared" si="9"/>
        <v>41.417500000000004</v>
      </c>
      <c r="BC17" s="19">
        <f t="shared" si="9"/>
        <v>23.892499999999998</v>
      </c>
      <c r="BD17" s="19">
        <f t="shared" si="9"/>
        <v>21.95</v>
      </c>
      <c r="BE17" s="19">
        <f t="shared" si="9"/>
        <v>21.675000000000001</v>
      </c>
      <c r="BF17" s="19">
        <f t="shared" si="9"/>
        <v>21.675000000000001</v>
      </c>
      <c r="BG17" s="19">
        <f t="shared" si="9"/>
        <v>20.842500000000001</v>
      </c>
      <c r="BH17" s="19">
        <f t="shared" si="9"/>
        <v>20.842500000000001</v>
      </c>
      <c r="BI17" s="19">
        <f t="shared" si="9"/>
        <v>20.567499999999999</v>
      </c>
      <c r="BJ17" s="19">
        <f t="shared" si="9"/>
        <v>19.732500000000002</v>
      </c>
      <c r="BK17" s="19">
        <f t="shared" si="9"/>
        <v>19.732500000000002</v>
      </c>
      <c r="BL17" s="19">
        <f t="shared" si="9"/>
        <v>19.4575</v>
      </c>
      <c r="BM17" s="19">
        <f t="shared" si="9"/>
        <v>18.350000000000001</v>
      </c>
      <c r="BN17" s="19">
        <f t="shared" si="9"/>
        <v>18.350000000000001</v>
      </c>
      <c r="BO17" s="19">
        <f t="shared" si="9"/>
        <v>17.517499999999998</v>
      </c>
      <c r="BP17" s="19">
        <f t="shared" si="9"/>
        <v>17.2425</v>
      </c>
      <c r="BQ17" s="19">
        <f t="shared" si="9"/>
        <v>17.2425</v>
      </c>
      <c r="BR17" s="19">
        <f t="shared" si="9"/>
        <v>16.1325</v>
      </c>
    </row>
    <row r="19" spans="1:70" ht="51" x14ac:dyDescent="0.25">
      <c r="A19" s="26" t="s">
        <v>116</v>
      </c>
    </row>
    <row r="20" spans="1:70" ht="25.9" customHeight="1" x14ac:dyDescent="0.25">
      <c r="A20" s="15"/>
    </row>
  </sheetData>
  <sortState columnSort="1" ref="A2:BR17">
    <sortCondition descending="1" ref="A17:BR17"/>
  </sortState>
  <pageMargins left="0.31496062992125984" right="0.31496062992125984" top="0.55118110236220474" bottom="0.55118110236220474" header="0.31496062992125984" footer="0.31496062992125984"/>
  <pageSetup paperSize="8" orientation="landscape" r:id="rId1"/>
  <headerFooter>
    <oddFooter>&amp;C&amp;"Arial,Regular"&amp;10&amp;P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2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1" sqref="G31"/>
    </sheetView>
  </sheetViews>
  <sheetFormatPr defaultRowHeight="15" x14ac:dyDescent="0.25"/>
  <cols>
    <col min="1" max="1" width="56.7109375" customWidth="1"/>
    <col min="2" max="35" width="12.7109375" customWidth="1"/>
  </cols>
  <sheetData>
    <row r="1" spans="1:63" ht="53.1" customHeight="1" thickBot="1" x14ac:dyDescent="0.3">
      <c r="A1" s="4"/>
      <c r="B1" s="4"/>
      <c r="C1" s="4"/>
      <c r="D1" s="4"/>
      <c r="E1" s="4"/>
      <c r="F1" s="4"/>
      <c r="G1" s="4"/>
      <c r="AI1" s="25" t="s">
        <v>117</v>
      </c>
    </row>
    <row r="2" spans="1:63" ht="30" customHeight="1" x14ac:dyDescent="0.25">
      <c r="A2" s="5" t="s">
        <v>0</v>
      </c>
      <c r="B2" s="11" t="s">
        <v>89</v>
      </c>
      <c r="C2" s="11" t="s">
        <v>87</v>
      </c>
      <c r="D2" s="11" t="s">
        <v>85</v>
      </c>
      <c r="E2" s="11" t="s">
        <v>115</v>
      </c>
      <c r="F2" s="11" t="s">
        <v>118</v>
      </c>
      <c r="G2" s="11" t="s">
        <v>92</v>
      </c>
      <c r="H2" s="11" t="s">
        <v>102</v>
      </c>
      <c r="I2" s="11" t="s">
        <v>88</v>
      </c>
      <c r="J2" s="11" t="s">
        <v>16</v>
      </c>
      <c r="K2" s="11" t="s">
        <v>91</v>
      </c>
      <c r="L2" s="11" t="s">
        <v>104</v>
      </c>
      <c r="M2" s="11" t="s">
        <v>96</v>
      </c>
      <c r="N2" s="11" t="s">
        <v>106</v>
      </c>
      <c r="O2" s="11" t="s">
        <v>99</v>
      </c>
      <c r="P2" s="11" t="s">
        <v>100</v>
      </c>
      <c r="Q2" s="11" t="s">
        <v>86</v>
      </c>
      <c r="R2" s="11" t="s">
        <v>94</v>
      </c>
      <c r="S2" s="11" t="s">
        <v>114</v>
      </c>
      <c r="T2" s="11" t="s">
        <v>112</v>
      </c>
      <c r="U2" s="11" t="s">
        <v>97</v>
      </c>
      <c r="V2" s="11" t="s">
        <v>108</v>
      </c>
      <c r="W2" s="11" t="s">
        <v>107</v>
      </c>
      <c r="X2" s="11" t="s">
        <v>98</v>
      </c>
      <c r="Y2" s="11" t="s">
        <v>103</v>
      </c>
      <c r="Z2" s="11" t="s">
        <v>113</v>
      </c>
      <c r="AA2" s="11" t="s">
        <v>105</v>
      </c>
      <c r="AB2" s="11" t="s">
        <v>109</v>
      </c>
      <c r="AC2" s="11" t="s">
        <v>90</v>
      </c>
      <c r="AD2" s="11" t="s">
        <v>11</v>
      </c>
      <c r="AE2" s="11" t="s">
        <v>93</v>
      </c>
      <c r="AF2" s="11" t="s">
        <v>95</v>
      </c>
      <c r="AG2" s="11" t="s">
        <v>101</v>
      </c>
      <c r="AH2" s="11" t="s">
        <v>110</v>
      </c>
      <c r="AI2" s="24" t="s">
        <v>111</v>
      </c>
    </row>
    <row r="3" spans="1:63" s="10" customFormat="1" ht="15" customHeight="1" x14ac:dyDescent="0.25">
      <c r="A3" s="7"/>
      <c r="B3" s="8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9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9"/>
      <c r="AK3" s="9"/>
      <c r="AL3" s="9"/>
      <c r="AM3" s="9"/>
      <c r="AN3" s="9"/>
      <c r="AO3" s="9"/>
      <c r="AP3" s="8"/>
      <c r="AQ3" s="8"/>
      <c r="AR3" s="8"/>
      <c r="AS3" s="8"/>
      <c r="AT3" s="8"/>
      <c r="AU3" s="8"/>
      <c r="AV3" s="8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</row>
    <row r="4" spans="1:63" ht="15" customHeight="1" x14ac:dyDescent="0.25">
      <c r="A4" s="6" t="s">
        <v>19</v>
      </c>
      <c r="B4" s="18">
        <v>95.57</v>
      </c>
      <c r="C4" s="18">
        <v>100</v>
      </c>
      <c r="D4" s="18">
        <v>100</v>
      </c>
      <c r="E4" s="18">
        <v>91.13</v>
      </c>
      <c r="F4" s="18">
        <v>95.57</v>
      </c>
      <c r="G4" s="18">
        <v>95.57</v>
      </c>
      <c r="H4" s="18">
        <v>83.37</v>
      </c>
      <c r="I4" s="18">
        <v>95.57</v>
      </c>
      <c r="J4" s="18">
        <v>91.13</v>
      </c>
      <c r="K4" s="18">
        <v>95.57</v>
      </c>
      <c r="L4" s="18">
        <v>82.27</v>
      </c>
      <c r="M4" s="18">
        <v>86.7</v>
      </c>
      <c r="N4" s="18">
        <v>82.23</v>
      </c>
      <c r="O4" s="18">
        <v>86.7</v>
      </c>
      <c r="P4" s="18">
        <v>86.7</v>
      </c>
      <c r="Q4" s="18">
        <v>100</v>
      </c>
      <c r="R4" s="18">
        <v>92.23</v>
      </c>
      <c r="S4" s="18">
        <v>64.53</v>
      </c>
      <c r="T4" s="18">
        <v>68.930000000000007</v>
      </c>
      <c r="U4" s="18">
        <v>86.7</v>
      </c>
      <c r="V4" s="18">
        <v>77.83</v>
      </c>
      <c r="W4" s="18">
        <v>81.13</v>
      </c>
      <c r="X4" s="18">
        <v>86.7</v>
      </c>
      <c r="Y4" s="18">
        <v>83.37</v>
      </c>
      <c r="Z4" s="18">
        <v>64.53</v>
      </c>
      <c r="AA4" s="18">
        <v>82.27</v>
      </c>
      <c r="AB4" s="18">
        <v>77.83</v>
      </c>
      <c r="AC4" s="18">
        <v>95.57</v>
      </c>
      <c r="AD4" s="18">
        <v>95.57</v>
      </c>
      <c r="AE4" s="18">
        <v>95.57</v>
      </c>
      <c r="AF4" s="18">
        <v>87.8</v>
      </c>
      <c r="AG4" s="18">
        <v>83.37</v>
      </c>
      <c r="AH4" s="18">
        <v>77.83</v>
      </c>
      <c r="AI4" s="18">
        <v>73.400000000000006</v>
      </c>
    </row>
    <row r="5" spans="1:63" ht="15" customHeight="1" x14ac:dyDescent="0.25">
      <c r="A5" s="6" t="s">
        <v>1</v>
      </c>
      <c r="B5" s="18">
        <f t="shared" ref="B5:AI5" si="0">0.25*B4</f>
        <v>23.892499999999998</v>
      </c>
      <c r="C5" s="18">
        <f t="shared" si="0"/>
        <v>25</v>
      </c>
      <c r="D5" s="18">
        <f t="shared" si="0"/>
        <v>25</v>
      </c>
      <c r="E5" s="18">
        <f t="shared" si="0"/>
        <v>22.782499999999999</v>
      </c>
      <c r="F5" s="18">
        <f t="shared" si="0"/>
        <v>23.892499999999998</v>
      </c>
      <c r="G5" s="18">
        <f t="shared" si="0"/>
        <v>23.892499999999998</v>
      </c>
      <c r="H5" s="18">
        <f t="shared" si="0"/>
        <v>20.842500000000001</v>
      </c>
      <c r="I5" s="18">
        <f t="shared" si="0"/>
        <v>23.892499999999998</v>
      </c>
      <c r="J5" s="18">
        <f t="shared" si="0"/>
        <v>22.782499999999999</v>
      </c>
      <c r="K5" s="18">
        <f t="shared" si="0"/>
        <v>23.892499999999998</v>
      </c>
      <c r="L5" s="18">
        <f t="shared" si="0"/>
        <v>20.567499999999999</v>
      </c>
      <c r="M5" s="18">
        <f t="shared" si="0"/>
        <v>21.675000000000001</v>
      </c>
      <c r="N5" s="18">
        <f t="shared" si="0"/>
        <v>20.557500000000001</v>
      </c>
      <c r="O5" s="18">
        <f t="shared" si="0"/>
        <v>21.675000000000001</v>
      </c>
      <c r="P5" s="18">
        <f t="shared" si="0"/>
        <v>21.675000000000001</v>
      </c>
      <c r="Q5" s="18">
        <f t="shared" si="0"/>
        <v>25</v>
      </c>
      <c r="R5" s="18">
        <f t="shared" si="0"/>
        <v>23.057500000000001</v>
      </c>
      <c r="S5" s="18">
        <f t="shared" si="0"/>
        <v>16.1325</v>
      </c>
      <c r="T5" s="18">
        <f t="shared" si="0"/>
        <v>17.232500000000002</v>
      </c>
      <c r="U5" s="18">
        <f t="shared" si="0"/>
        <v>21.675000000000001</v>
      </c>
      <c r="V5" s="18">
        <f t="shared" si="0"/>
        <v>19.4575</v>
      </c>
      <c r="W5" s="18">
        <f t="shared" si="0"/>
        <v>20.282499999999999</v>
      </c>
      <c r="X5" s="18">
        <f t="shared" si="0"/>
        <v>21.675000000000001</v>
      </c>
      <c r="Y5" s="18">
        <f t="shared" si="0"/>
        <v>20.842500000000001</v>
      </c>
      <c r="Z5" s="18">
        <f t="shared" si="0"/>
        <v>16.1325</v>
      </c>
      <c r="AA5" s="18">
        <f t="shared" si="0"/>
        <v>20.567499999999999</v>
      </c>
      <c r="AB5" s="18">
        <f t="shared" si="0"/>
        <v>19.4575</v>
      </c>
      <c r="AC5" s="18">
        <f t="shared" si="0"/>
        <v>23.892499999999998</v>
      </c>
      <c r="AD5" s="18">
        <f t="shared" si="0"/>
        <v>23.892499999999998</v>
      </c>
      <c r="AE5" s="18">
        <f t="shared" si="0"/>
        <v>23.892499999999998</v>
      </c>
      <c r="AF5" s="18">
        <f t="shared" si="0"/>
        <v>21.95</v>
      </c>
      <c r="AG5" s="18">
        <f t="shared" si="0"/>
        <v>20.842500000000001</v>
      </c>
      <c r="AH5" s="18">
        <f t="shared" si="0"/>
        <v>19.4575</v>
      </c>
      <c r="AI5" s="18">
        <f t="shared" si="0"/>
        <v>18.350000000000001</v>
      </c>
    </row>
    <row r="6" spans="1:63" ht="15" customHeight="1" x14ac:dyDescent="0.25">
      <c r="A6" s="7"/>
    </row>
    <row r="7" spans="1:63" ht="15" customHeight="1" x14ac:dyDescent="0.25">
      <c r="A7" s="12" t="s">
        <v>2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8" spans="1:63" ht="15" customHeight="1" x14ac:dyDescent="0.25">
      <c r="A8" s="13" t="s">
        <v>3</v>
      </c>
      <c r="B8" s="20">
        <v>9</v>
      </c>
      <c r="C8" s="20">
        <v>9.5</v>
      </c>
      <c r="D8" s="20">
        <v>7.5</v>
      </c>
      <c r="E8" s="20">
        <v>7.5</v>
      </c>
      <c r="F8" s="20">
        <v>8.5</v>
      </c>
      <c r="G8" s="20">
        <v>7.5</v>
      </c>
      <c r="H8" s="20">
        <v>3</v>
      </c>
      <c r="I8" s="23">
        <v>9</v>
      </c>
      <c r="J8" s="23">
        <v>7</v>
      </c>
      <c r="K8" s="20">
        <v>8.5</v>
      </c>
      <c r="L8" s="20">
        <v>6</v>
      </c>
      <c r="M8" s="23">
        <v>5.5</v>
      </c>
      <c r="N8" s="20">
        <v>6.5</v>
      </c>
      <c r="O8" s="20">
        <v>6.5</v>
      </c>
      <c r="P8" s="20">
        <v>7.5</v>
      </c>
      <c r="Q8" s="20">
        <v>7.5</v>
      </c>
      <c r="R8" s="20">
        <v>2.5</v>
      </c>
      <c r="S8" s="20">
        <v>6</v>
      </c>
      <c r="T8" s="20">
        <v>8</v>
      </c>
      <c r="U8" s="20">
        <v>6</v>
      </c>
      <c r="V8" s="20">
        <v>5</v>
      </c>
      <c r="W8" s="20">
        <v>5.5</v>
      </c>
      <c r="X8" s="20">
        <v>5</v>
      </c>
      <c r="Y8" s="20">
        <v>5</v>
      </c>
      <c r="Z8" s="23">
        <v>2.5</v>
      </c>
      <c r="AA8" s="20">
        <v>2.5</v>
      </c>
      <c r="AB8" s="20">
        <v>3.5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</row>
    <row r="9" spans="1:63" ht="15" customHeight="1" x14ac:dyDescent="0.25">
      <c r="A9" s="13" t="s">
        <v>4</v>
      </c>
      <c r="B9" s="20">
        <v>29</v>
      </c>
      <c r="C9" s="20">
        <v>24</v>
      </c>
      <c r="D9" s="20">
        <v>27</v>
      </c>
      <c r="E9" s="20">
        <v>27</v>
      </c>
      <c r="F9" s="20">
        <v>23</v>
      </c>
      <c r="G9" s="20">
        <v>25</v>
      </c>
      <c r="H9" s="20">
        <v>27</v>
      </c>
      <c r="I9" s="20">
        <v>27</v>
      </c>
      <c r="J9" s="20">
        <v>24</v>
      </c>
      <c r="K9" s="20">
        <v>23</v>
      </c>
      <c r="L9" s="20">
        <v>25</v>
      </c>
      <c r="M9" s="20">
        <v>25</v>
      </c>
      <c r="N9" s="20">
        <v>26</v>
      </c>
      <c r="O9" s="20">
        <v>23</v>
      </c>
      <c r="P9" s="20">
        <v>26</v>
      </c>
      <c r="Q9" s="20">
        <v>25</v>
      </c>
      <c r="R9" s="20">
        <v>24</v>
      </c>
      <c r="S9" s="20">
        <v>25</v>
      </c>
      <c r="T9" s="20">
        <v>19</v>
      </c>
      <c r="U9" s="20">
        <v>22</v>
      </c>
      <c r="V9" s="20">
        <v>22</v>
      </c>
      <c r="W9" s="20">
        <v>28</v>
      </c>
      <c r="X9" s="20">
        <v>20</v>
      </c>
      <c r="Y9" s="20">
        <v>22</v>
      </c>
      <c r="Z9" s="20">
        <v>23</v>
      </c>
      <c r="AA9" s="20">
        <v>22</v>
      </c>
      <c r="AB9" s="20">
        <v>23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</row>
    <row r="10" spans="1:63" ht="25.5" x14ac:dyDescent="0.25">
      <c r="A10" s="17" t="s">
        <v>5</v>
      </c>
      <c r="B10" s="20">
        <v>9</v>
      </c>
      <c r="C10" s="20">
        <v>9</v>
      </c>
      <c r="D10" s="20">
        <v>8.5</v>
      </c>
      <c r="E10" s="20">
        <v>7</v>
      </c>
      <c r="F10" s="20">
        <v>7.5</v>
      </c>
      <c r="G10" s="20">
        <v>5.5</v>
      </c>
      <c r="H10" s="20">
        <v>8</v>
      </c>
      <c r="I10" s="20">
        <v>4.5</v>
      </c>
      <c r="J10" s="20">
        <v>6.5</v>
      </c>
      <c r="K10" s="20">
        <v>6.5</v>
      </c>
      <c r="L10" s="20">
        <v>6</v>
      </c>
      <c r="M10" s="20">
        <v>8.5</v>
      </c>
      <c r="N10" s="20">
        <v>6.5</v>
      </c>
      <c r="O10" s="20">
        <v>5.5</v>
      </c>
      <c r="P10" s="20">
        <v>5.5</v>
      </c>
      <c r="Q10" s="20">
        <v>5</v>
      </c>
      <c r="R10" s="20">
        <v>8</v>
      </c>
      <c r="S10" s="20">
        <v>5.5</v>
      </c>
      <c r="T10" s="20">
        <v>8.5</v>
      </c>
      <c r="U10" s="20">
        <v>5.5</v>
      </c>
      <c r="V10" s="20">
        <v>5</v>
      </c>
      <c r="W10" s="20">
        <v>5</v>
      </c>
      <c r="X10" s="20">
        <v>5.5</v>
      </c>
      <c r="Y10" s="20">
        <v>5</v>
      </c>
      <c r="Z10" s="20">
        <v>4</v>
      </c>
      <c r="AA10" s="20">
        <v>4.5</v>
      </c>
      <c r="AB10" s="20">
        <v>5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</row>
    <row r="11" spans="1:63" ht="15" customHeight="1" x14ac:dyDescent="0.25">
      <c r="A11" s="13" t="s">
        <v>6</v>
      </c>
      <c r="B11" s="20">
        <v>26</v>
      </c>
      <c r="C11" s="20">
        <v>25.5</v>
      </c>
      <c r="D11" s="20">
        <v>21</v>
      </c>
      <c r="E11" s="20">
        <v>26</v>
      </c>
      <c r="F11" s="20">
        <v>26</v>
      </c>
      <c r="G11" s="20">
        <v>25</v>
      </c>
      <c r="H11" s="20">
        <v>25</v>
      </c>
      <c r="I11" s="20">
        <v>23</v>
      </c>
      <c r="J11" s="20">
        <v>26</v>
      </c>
      <c r="K11" s="20">
        <v>22</v>
      </c>
      <c r="L11" s="20">
        <v>25</v>
      </c>
      <c r="M11" s="20">
        <v>22</v>
      </c>
      <c r="N11" s="20">
        <v>24</v>
      </c>
      <c r="O11" s="20">
        <v>26</v>
      </c>
      <c r="P11" s="20">
        <v>19</v>
      </c>
      <c r="Q11" s="20">
        <v>19</v>
      </c>
      <c r="R11" s="20">
        <v>22</v>
      </c>
      <c r="S11" s="20">
        <v>26</v>
      </c>
      <c r="T11" s="20">
        <v>25</v>
      </c>
      <c r="U11" s="20">
        <v>23</v>
      </c>
      <c r="V11" s="20">
        <v>25</v>
      </c>
      <c r="W11" s="20">
        <v>26</v>
      </c>
      <c r="X11" s="20">
        <v>20</v>
      </c>
      <c r="Y11" s="20">
        <v>23</v>
      </c>
      <c r="Z11" s="20">
        <v>20</v>
      </c>
      <c r="AA11" s="20">
        <v>17</v>
      </c>
      <c r="AB11" s="20">
        <v>15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</row>
    <row r="12" spans="1:63" ht="15" customHeight="1" x14ac:dyDescent="0.25">
      <c r="A12" s="13" t="s">
        <v>13</v>
      </c>
      <c r="B12" s="20">
        <v>18</v>
      </c>
      <c r="C12" s="20">
        <v>19</v>
      </c>
      <c r="D12" s="20">
        <v>19</v>
      </c>
      <c r="E12" s="20">
        <v>17</v>
      </c>
      <c r="F12" s="20">
        <v>16</v>
      </c>
      <c r="G12" s="20">
        <v>17</v>
      </c>
      <c r="H12" s="20">
        <v>19</v>
      </c>
      <c r="I12" s="20">
        <v>14</v>
      </c>
      <c r="J12" s="20">
        <v>15</v>
      </c>
      <c r="K12" s="20">
        <v>17</v>
      </c>
      <c r="L12" s="20">
        <v>19</v>
      </c>
      <c r="M12" s="20">
        <v>17</v>
      </c>
      <c r="N12" s="20">
        <v>16</v>
      </c>
      <c r="O12" s="20">
        <v>16</v>
      </c>
      <c r="P12" s="20">
        <v>19</v>
      </c>
      <c r="Q12" s="20">
        <v>15</v>
      </c>
      <c r="R12" s="20">
        <v>16</v>
      </c>
      <c r="S12" s="20">
        <v>19</v>
      </c>
      <c r="T12" s="20">
        <v>18</v>
      </c>
      <c r="U12" s="20">
        <v>16</v>
      </c>
      <c r="V12" s="20">
        <v>17</v>
      </c>
      <c r="W12" s="20">
        <v>8</v>
      </c>
      <c r="X12" s="20">
        <v>18</v>
      </c>
      <c r="Y12" s="20">
        <v>7</v>
      </c>
      <c r="Z12" s="20">
        <v>18</v>
      </c>
      <c r="AA12" s="20">
        <v>15</v>
      </c>
      <c r="AB12" s="20">
        <v>9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</row>
    <row r="13" spans="1:63" ht="15" customHeight="1" x14ac:dyDescent="0.25">
      <c r="A13" s="7"/>
    </row>
    <row r="14" spans="1:63" ht="15" customHeight="1" x14ac:dyDescent="0.25">
      <c r="A14" s="6" t="s">
        <v>20</v>
      </c>
      <c r="B14" s="18">
        <f t="shared" ref="B14:AI14" si="1">B8+B9+B10+B11+B12</f>
        <v>91</v>
      </c>
      <c r="C14" s="18">
        <f t="shared" si="1"/>
        <v>87</v>
      </c>
      <c r="D14" s="18">
        <f t="shared" si="1"/>
        <v>83</v>
      </c>
      <c r="E14" s="18">
        <f t="shared" si="1"/>
        <v>84.5</v>
      </c>
      <c r="F14" s="18">
        <f t="shared" si="1"/>
        <v>81</v>
      </c>
      <c r="G14" s="18">
        <f t="shared" si="1"/>
        <v>80</v>
      </c>
      <c r="H14" s="18">
        <f t="shared" si="1"/>
        <v>82</v>
      </c>
      <c r="I14" s="18">
        <f t="shared" si="1"/>
        <v>77.5</v>
      </c>
      <c r="J14" s="18">
        <f t="shared" si="1"/>
        <v>78.5</v>
      </c>
      <c r="K14" s="18">
        <f t="shared" si="1"/>
        <v>77</v>
      </c>
      <c r="L14" s="18">
        <f t="shared" si="1"/>
        <v>81</v>
      </c>
      <c r="M14" s="18">
        <f t="shared" si="1"/>
        <v>78</v>
      </c>
      <c r="N14" s="18">
        <f t="shared" si="1"/>
        <v>79</v>
      </c>
      <c r="O14" s="18">
        <f t="shared" si="1"/>
        <v>77</v>
      </c>
      <c r="P14" s="18">
        <f t="shared" si="1"/>
        <v>77</v>
      </c>
      <c r="Q14" s="18">
        <f t="shared" si="1"/>
        <v>71.5</v>
      </c>
      <c r="R14" s="18">
        <f t="shared" si="1"/>
        <v>72.5</v>
      </c>
      <c r="S14" s="18">
        <f t="shared" si="1"/>
        <v>81.5</v>
      </c>
      <c r="T14" s="18">
        <f t="shared" si="1"/>
        <v>78.5</v>
      </c>
      <c r="U14" s="18">
        <f t="shared" si="1"/>
        <v>72.5</v>
      </c>
      <c r="V14" s="18">
        <f t="shared" si="1"/>
        <v>74</v>
      </c>
      <c r="W14" s="18">
        <f t="shared" si="1"/>
        <v>72.5</v>
      </c>
      <c r="X14" s="18">
        <f t="shared" si="1"/>
        <v>68.5</v>
      </c>
      <c r="Y14" s="18">
        <f t="shared" si="1"/>
        <v>62</v>
      </c>
      <c r="Z14" s="18">
        <f t="shared" si="1"/>
        <v>67.5</v>
      </c>
      <c r="AA14" s="18">
        <f t="shared" si="1"/>
        <v>61</v>
      </c>
      <c r="AB14" s="18">
        <f t="shared" si="1"/>
        <v>55.5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18">
        <f t="shared" si="1"/>
        <v>0</v>
      </c>
      <c r="AG14" s="18">
        <f t="shared" si="1"/>
        <v>0</v>
      </c>
      <c r="AH14" s="18">
        <f t="shared" si="1"/>
        <v>0</v>
      </c>
      <c r="AI14" s="18">
        <f t="shared" si="1"/>
        <v>0</v>
      </c>
    </row>
    <row r="15" spans="1:63" ht="15" customHeight="1" x14ac:dyDescent="0.25">
      <c r="A15" s="6" t="s">
        <v>7</v>
      </c>
      <c r="B15" s="18">
        <f t="shared" ref="B15:AI15" si="2">0.75*B14</f>
        <v>68.25</v>
      </c>
      <c r="C15" s="18">
        <f t="shared" si="2"/>
        <v>65.25</v>
      </c>
      <c r="D15" s="18">
        <f t="shared" si="2"/>
        <v>62.25</v>
      </c>
      <c r="E15" s="18">
        <f t="shared" si="2"/>
        <v>63.375</v>
      </c>
      <c r="F15" s="18">
        <f t="shared" si="2"/>
        <v>60.75</v>
      </c>
      <c r="G15" s="18">
        <f t="shared" si="2"/>
        <v>60</v>
      </c>
      <c r="H15" s="18">
        <f t="shared" si="2"/>
        <v>61.5</v>
      </c>
      <c r="I15" s="18">
        <f t="shared" si="2"/>
        <v>58.125</v>
      </c>
      <c r="J15" s="18">
        <f t="shared" si="2"/>
        <v>58.875</v>
      </c>
      <c r="K15" s="18">
        <f t="shared" si="2"/>
        <v>57.75</v>
      </c>
      <c r="L15" s="18">
        <f t="shared" si="2"/>
        <v>60.75</v>
      </c>
      <c r="M15" s="18">
        <f t="shared" si="2"/>
        <v>58.5</v>
      </c>
      <c r="N15" s="18">
        <f t="shared" si="2"/>
        <v>59.25</v>
      </c>
      <c r="O15" s="18">
        <f t="shared" si="2"/>
        <v>57.75</v>
      </c>
      <c r="P15" s="18">
        <f t="shared" si="2"/>
        <v>57.75</v>
      </c>
      <c r="Q15" s="18">
        <f t="shared" si="2"/>
        <v>53.625</v>
      </c>
      <c r="R15" s="18">
        <f t="shared" si="2"/>
        <v>54.375</v>
      </c>
      <c r="S15" s="18">
        <f t="shared" si="2"/>
        <v>61.125</v>
      </c>
      <c r="T15" s="18">
        <f t="shared" si="2"/>
        <v>58.875</v>
      </c>
      <c r="U15" s="18">
        <f t="shared" si="2"/>
        <v>54.375</v>
      </c>
      <c r="V15" s="18">
        <f t="shared" si="2"/>
        <v>55.5</v>
      </c>
      <c r="W15" s="18">
        <f t="shared" si="2"/>
        <v>54.375</v>
      </c>
      <c r="X15" s="18">
        <f t="shared" si="2"/>
        <v>51.375</v>
      </c>
      <c r="Y15" s="18">
        <f t="shared" si="2"/>
        <v>46.5</v>
      </c>
      <c r="Z15" s="18">
        <f t="shared" si="2"/>
        <v>50.625</v>
      </c>
      <c r="AA15" s="18">
        <f t="shared" si="2"/>
        <v>45.75</v>
      </c>
      <c r="AB15" s="18">
        <f t="shared" si="2"/>
        <v>41.625</v>
      </c>
      <c r="AC15" s="18">
        <f t="shared" si="2"/>
        <v>0</v>
      </c>
      <c r="AD15" s="18">
        <f t="shared" si="2"/>
        <v>0</v>
      </c>
      <c r="AE15" s="18">
        <f t="shared" si="2"/>
        <v>0</v>
      </c>
      <c r="AF15" s="18">
        <f t="shared" si="2"/>
        <v>0</v>
      </c>
      <c r="AG15" s="18">
        <f t="shared" si="2"/>
        <v>0</v>
      </c>
      <c r="AH15" s="18">
        <f t="shared" si="2"/>
        <v>0</v>
      </c>
      <c r="AI15" s="18">
        <f t="shared" si="2"/>
        <v>0</v>
      </c>
    </row>
    <row r="16" spans="1:63" ht="15" customHeight="1" x14ac:dyDescent="0.25">
      <c r="A16" s="7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ht="15" customHeight="1" x14ac:dyDescent="0.25">
      <c r="A17" s="14" t="s">
        <v>8</v>
      </c>
      <c r="B17" s="19">
        <f t="shared" ref="B17:AI17" si="3">B5+B15</f>
        <v>92.142499999999998</v>
      </c>
      <c r="C17" s="19">
        <f t="shared" si="3"/>
        <v>90.25</v>
      </c>
      <c r="D17" s="19">
        <f t="shared" si="3"/>
        <v>87.25</v>
      </c>
      <c r="E17" s="19">
        <f t="shared" si="3"/>
        <v>86.157499999999999</v>
      </c>
      <c r="F17" s="19">
        <f t="shared" si="3"/>
        <v>84.642499999999998</v>
      </c>
      <c r="G17" s="19">
        <f t="shared" si="3"/>
        <v>83.892499999999998</v>
      </c>
      <c r="H17" s="19">
        <f t="shared" si="3"/>
        <v>82.342500000000001</v>
      </c>
      <c r="I17" s="19">
        <f t="shared" si="3"/>
        <v>82.017499999999998</v>
      </c>
      <c r="J17" s="19">
        <f t="shared" si="3"/>
        <v>81.657499999999999</v>
      </c>
      <c r="K17" s="19">
        <f t="shared" si="3"/>
        <v>81.642499999999998</v>
      </c>
      <c r="L17" s="19">
        <f t="shared" si="3"/>
        <v>81.317499999999995</v>
      </c>
      <c r="M17" s="19">
        <f t="shared" si="3"/>
        <v>80.174999999999997</v>
      </c>
      <c r="N17" s="19">
        <f t="shared" si="3"/>
        <v>79.807500000000005</v>
      </c>
      <c r="O17" s="19">
        <f t="shared" si="3"/>
        <v>79.424999999999997</v>
      </c>
      <c r="P17" s="19">
        <f t="shared" si="3"/>
        <v>79.424999999999997</v>
      </c>
      <c r="Q17" s="19">
        <f t="shared" si="3"/>
        <v>78.625</v>
      </c>
      <c r="R17" s="19">
        <f t="shared" si="3"/>
        <v>77.432500000000005</v>
      </c>
      <c r="S17" s="19">
        <f t="shared" si="3"/>
        <v>77.257499999999993</v>
      </c>
      <c r="T17" s="19">
        <f t="shared" si="3"/>
        <v>76.107500000000002</v>
      </c>
      <c r="U17" s="19">
        <f t="shared" si="3"/>
        <v>76.05</v>
      </c>
      <c r="V17" s="19">
        <f t="shared" si="3"/>
        <v>74.957499999999996</v>
      </c>
      <c r="W17" s="19">
        <f t="shared" si="3"/>
        <v>74.657499999999999</v>
      </c>
      <c r="X17" s="19">
        <f t="shared" si="3"/>
        <v>73.05</v>
      </c>
      <c r="Y17" s="19">
        <f t="shared" si="3"/>
        <v>67.342500000000001</v>
      </c>
      <c r="Z17" s="19">
        <f t="shared" si="3"/>
        <v>66.757499999999993</v>
      </c>
      <c r="AA17" s="19">
        <f t="shared" si="3"/>
        <v>66.317499999999995</v>
      </c>
      <c r="AB17" s="19">
        <f t="shared" si="3"/>
        <v>61.082499999999996</v>
      </c>
      <c r="AC17" s="19">
        <f t="shared" si="3"/>
        <v>23.892499999999998</v>
      </c>
      <c r="AD17" s="19">
        <f t="shared" si="3"/>
        <v>23.892499999999998</v>
      </c>
      <c r="AE17" s="19">
        <f t="shared" si="3"/>
        <v>23.892499999999998</v>
      </c>
      <c r="AF17" s="19">
        <f t="shared" si="3"/>
        <v>21.95</v>
      </c>
      <c r="AG17" s="19">
        <f t="shared" si="3"/>
        <v>20.842500000000001</v>
      </c>
      <c r="AH17" s="19">
        <f t="shared" si="3"/>
        <v>19.4575</v>
      </c>
      <c r="AI17" s="19">
        <f t="shared" si="3"/>
        <v>18.350000000000001</v>
      </c>
    </row>
    <row r="19" spans="1:35" ht="51" x14ac:dyDescent="0.25">
      <c r="A19" s="26" t="s">
        <v>116</v>
      </c>
    </row>
    <row r="20" spans="1:35" ht="25.9" customHeight="1" x14ac:dyDescent="0.25">
      <c r="A20" s="15"/>
    </row>
  </sheetData>
  <sortState columnSort="1" ref="A2:AI17">
    <sortCondition descending="1" ref="A17:AI17"/>
  </sortState>
  <pageMargins left="0.31496062992125984" right="0.31496062992125984" top="0.35433070866141736" bottom="0.35433070866141736" header="0.31496062992125984" footer="0.31496062992125984"/>
  <pageSetup paperSize="8" orientation="landscape" r:id="rId1"/>
  <headerFooter>
    <oddFooter>&amp;C&amp;"Arial,Regular"&amp;10&amp;P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Kategorija A - 3. i 4. razred</vt:lpstr>
      <vt:lpstr>Kategorija B - 1. i 2. razred</vt:lpstr>
      <vt:lpstr>'Kategorija A - 3. i 4. razred'!Print_Area</vt:lpstr>
      <vt:lpstr>'Kategorija B - 1. i 2. razred'!Print_Area</vt:lpstr>
      <vt:lpstr>'Kategorija A - 3. i 4. razred'!Print_Titles</vt:lpstr>
      <vt:lpstr>'Kategorija B - 1. i 2. razred'!Print_Titles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Balun Kristina</dc:creator>
  <cp:lastModifiedBy>Vrtarić Mario</cp:lastModifiedBy>
  <cp:lastPrinted>2022-03-21T05:57:41Z</cp:lastPrinted>
  <dcterms:created xsi:type="dcterms:W3CDTF">2021-03-09T06:39:02Z</dcterms:created>
  <dcterms:modified xsi:type="dcterms:W3CDTF">2022-03-21T16:01:43Z</dcterms:modified>
</cp:coreProperties>
</file>